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" windowWidth="18960" windowHeight="11328"/>
  </bookViews>
  <sheets>
    <sheet name="Table 1" sheetId="1" r:id="rId1"/>
    <sheet name="Table 2" sheetId="2" r:id="rId2"/>
    <sheet name="Table3" sheetId="4" r:id="rId3"/>
  </sheets>
  <definedNames>
    <definedName name="_xlnm.Print_Area" localSheetId="0">'Table 1'!$A$1:$N$117</definedName>
  </definedNames>
  <calcPr calcId="144525"/>
</workbook>
</file>

<file path=xl/calcChain.xml><?xml version="1.0" encoding="utf-8"?>
<calcChain xmlns="http://schemas.openxmlformats.org/spreadsheetml/2006/main">
  <c r="G51" i="1" l="1"/>
  <c r="G48" i="1"/>
  <c r="N68" i="1"/>
  <c r="L68" i="1"/>
  <c r="K68" i="1"/>
  <c r="J68" i="1"/>
  <c r="H68" i="1"/>
  <c r="N46" i="1"/>
  <c r="L46" i="1"/>
  <c r="K46" i="1"/>
  <c r="J46" i="1"/>
  <c r="D12" i="4"/>
</calcChain>
</file>

<file path=xl/sharedStrings.xml><?xml version="1.0" encoding="utf-8"?>
<sst xmlns="http://schemas.openxmlformats.org/spreadsheetml/2006/main" count="193" uniqueCount="172">
  <si>
    <r>
      <rPr>
        <sz val="12"/>
        <rFont val="Times New Roman"/>
        <family val="1"/>
      </rPr>
      <t>коди</t>
    </r>
  </si>
  <si>
    <r>
      <rPr>
        <sz val="12"/>
        <rFont val="Times New Roman"/>
        <family val="1"/>
      </rPr>
      <t>Рік</t>
    </r>
  </si>
  <si>
    <r>
      <rPr>
        <sz val="12"/>
        <rFont val="Times New Roman"/>
        <family val="1"/>
      </rPr>
      <t>за СПОДУ</t>
    </r>
  </si>
  <si>
    <r>
      <rPr>
        <sz val="12"/>
        <rFont val="Times New Roman"/>
        <family val="1"/>
      </rPr>
      <t>Галузь</t>
    </r>
  </si>
  <si>
    <r>
      <rPr>
        <sz val="12"/>
        <rFont val="Times New Roman"/>
        <family val="1"/>
      </rPr>
      <t>за ЗКГНГ</t>
    </r>
  </si>
  <si>
    <r>
      <rPr>
        <sz val="12"/>
        <rFont val="Times New Roman"/>
        <family val="1"/>
      </rPr>
      <t>Вид економічної діяльності</t>
    </r>
  </si>
  <si>
    <r>
      <rPr>
        <sz val="12"/>
        <rFont val="Times New Roman"/>
        <family val="1"/>
      </rPr>
      <t>за КВЕД</t>
    </r>
  </si>
  <si>
    <r>
      <rPr>
        <b/>
        <sz val="12"/>
        <rFont val="Times New Roman"/>
        <family val="1"/>
      </rPr>
      <t>Основні фінансові показники</t>
    </r>
  </si>
  <si>
    <r>
      <rPr>
        <sz val="12"/>
        <rFont val="Times New Roman"/>
        <family val="1"/>
      </rPr>
      <t>Одиниці виміру: тис. гривень</t>
    </r>
  </si>
  <si>
    <r>
      <rPr>
        <b/>
        <sz val="10"/>
        <rFont val="Times New Roman"/>
        <family val="1"/>
      </rPr>
      <t>Код рядка</t>
    </r>
  </si>
  <si>
    <r>
      <rPr>
        <b/>
        <sz val="10"/>
        <rFont val="Times New Roman"/>
        <family val="1"/>
      </rPr>
      <t>Плановий рік (усього)</t>
    </r>
  </si>
  <si>
    <r>
      <rPr>
        <b/>
        <sz val="10"/>
        <rFont val="Times New Roman"/>
        <family val="1"/>
      </rPr>
      <t>У тому числі за кварталами</t>
    </r>
  </si>
  <si>
    <r>
      <rPr>
        <b/>
        <sz val="10"/>
        <rFont val="Times New Roman"/>
        <family val="1"/>
      </rPr>
      <t>I</t>
    </r>
  </si>
  <si>
    <r>
      <rPr>
        <b/>
        <sz val="10"/>
        <rFont val="Times New Roman"/>
        <family val="1"/>
      </rPr>
      <t>II</t>
    </r>
  </si>
  <si>
    <r>
      <rPr>
        <b/>
        <sz val="10"/>
        <rFont val="Times New Roman"/>
        <family val="1"/>
      </rPr>
      <t>III</t>
    </r>
  </si>
  <si>
    <r>
      <rPr>
        <b/>
        <sz val="10"/>
        <rFont val="Times New Roman"/>
        <family val="1"/>
      </rPr>
      <t>IV</t>
    </r>
  </si>
  <si>
    <r>
      <rPr>
        <b/>
        <sz val="12"/>
        <rFont val="Times New Roman"/>
        <family val="1"/>
      </rPr>
      <t>І. Формування прибутку підприємства</t>
    </r>
  </si>
  <si>
    <r>
      <rPr>
        <b/>
        <sz val="12"/>
        <rFont val="Times New Roman"/>
        <family val="1"/>
      </rPr>
      <t>Доходи</t>
    </r>
  </si>
  <si>
    <r>
      <rPr>
        <sz val="12"/>
        <rFont val="Times New Roman"/>
        <family val="1"/>
      </rPr>
      <t xml:space="preserve">Дохід (виручка) від реалізації
</t>
    </r>
    <r>
      <rPr>
        <sz val="12"/>
        <rFont val="Times New Roman"/>
        <family val="1"/>
      </rPr>
      <t>продукції (товарів, робіт, послуг)</t>
    </r>
  </si>
  <si>
    <r>
      <rPr>
        <sz val="12"/>
        <rFont val="Times New Roman"/>
        <family val="1"/>
      </rPr>
      <t>в т.ч. за рахунок бюджетних коштів</t>
    </r>
  </si>
  <si>
    <r>
      <rPr>
        <sz val="12"/>
        <rFont val="Times New Roman"/>
        <family val="1"/>
      </rPr>
      <t>Податок на додану вартість</t>
    </r>
  </si>
  <si>
    <r>
      <rPr>
        <sz val="12"/>
        <rFont val="Times New Roman"/>
        <family val="1"/>
      </rPr>
      <t>Інші вирахування з доходу</t>
    </r>
  </si>
  <si>
    <r>
      <rPr>
        <sz val="12"/>
        <rFont val="Times New Roman"/>
        <family val="1"/>
      </rPr>
      <t>Інші операційні доходи</t>
    </r>
  </si>
  <si>
    <r>
      <rPr>
        <sz val="12"/>
        <rFont val="Times New Roman"/>
        <family val="1"/>
      </rPr>
      <t>у тому числі:</t>
    </r>
  </si>
  <si>
    <r>
      <rPr>
        <sz val="12"/>
        <rFont val="Times New Roman"/>
        <family val="1"/>
      </rPr>
      <t>одержані гранти та субсидії</t>
    </r>
  </si>
  <si>
    <r>
      <rPr>
        <sz val="12"/>
        <rFont val="Times New Roman"/>
        <family val="1"/>
      </rPr>
      <t xml:space="preserve">дохід від реалізації необоротних
</t>
    </r>
    <r>
      <rPr>
        <sz val="12"/>
        <rFont val="Times New Roman"/>
        <family val="1"/>
      </rPr>
      <t>активів, утримуваних для продажу</t>
    </r>
  </si>
  <si>
    <r>
      <rPr>
        <sz val="12"/>
        <rFont val="Times New Roman"/>
        <family val="1"/>
      </rPr>
      <t>Дохід від участі в капіталі</t>
    </r>
  </si>
  <si>
    <r>
      <rPr>
        <sz val="12"/>
        <rFont val="Times New Roman"/>
        <family val="1"/>
      </rPr>
      <t>Інші фінансові доходи</t>
    </r>
  </si>
  <si>
    <r>
      <rPr>
        <sz val="12"/>
        <rFont val="Times New Roman"/>
        <family val="1"/>
      </rPr>
      <t>Інші доходи</t>
    </r>
  </si>
  <si>
    <r>
      <rPr>
        <b/>
        <sz val="12"/>
        <rFont val="Times New Roman"/>
        <family val="1"/>
      </rPr>
      <t>Витрати</t>
    </r>
  </si>
  <si>
    <r>
      <rPr>
        <sz val="12"/>
        <rFont val="Times New Roman"/>
        <family val="1"/>
      </rPr>
      <t xml:space="preserve">Собівартість реалізованої продукції
</t>
    </r>
    <r>
      <rPr>
        <sz val="12"/>
        <rFont val="Times New Roman"/>
        <family val="1"/>
      </rPr>
      <t>(товарів, робіт і послуг)</t>
    </r>
  </si>
  <si>
    <r>
      <rPr>
        <sz val="12"/>
        <rFont val="Times New Roman"/>
        <family val="1"/>
      </rPr>
      <t>Витрати на збут</t>
    </r>
  </si>
  <si>
    <r>
      <rPr>
        <sz val="12"/>
        <rFont val="Times New Roman"/>
        <family val="1"/>
      </rPr>
      <t>Інші операційні витрати</t>
    </r>
  </si>
  <si>
    <r>
      <rPr>
        <sz val="12"/>
        <rFont val="Times New Roman"/>
        <family val="1"/>
      </rPr>
      <t>Фінансові витрати</t>
    </r>
  </si>
  <si>
    <r>
      <rPr>
        <sz val="12"/>
        <rFont val="Times New Roman"/>
        <family val="1"/>
      </rPr>
      <t>Витрати від участі в капіталі</t>
    </r>
  </si>
  <si>
    <r>
      <rPr>
        <sz val="12"/>
        <rFont val="Times New Roman"/>
        <family val="1"/>
      </rPr>
      <t>Інші витрати</t>
    </r>
  </si>
  <si>
    <r>
      <rPr>
        <sz val="12"/>
        <rFont val="Times New Roman"/>
        <family val="1"/>
      </rPr>
      <t>Валовий прибуток (збиток):</t>
    </r>
  </si>
  <si>
    <r>
      <rPr>
        <sz val="12"/>
        <rFont val="Times New Roman"/>
        <family val="1"/>
      </rPr>
      <t>прибуток</t>
    </r>
  </si>
  <si>
    <r>
      <rPr>
        <sz val="12"/>
        <rFont val="Times New Roman"/>
        <family val="1"/>
      </rPr>
      <t>збиток</t>
    </r>
  </si>
  <si>
    <r>
      <rPr>
        <sz val="12"/>
        <rFont val="Times New Roman"/>
        <family val="1"/>
      </rPr>
      <t xml:space="preserve">Фінансові результати від звичайної
</t>
    </r>
    <r>
      <rPr>
        <sz val="12"/>
        <rFont val="Times New Roman"/>
        <family val="1"/>
      </rPr>
      <t>діяльності до оподаткування:</t>
    </r>
  </si>
  <si>
    <r>
      <rPr>
        <sz val="12"/>
        <rFont val="Times New Roman"/>
        <family val="1"/>
      </rPr>
      <t>Податок на прибуток</t>
    </r>
  </si>
  <si>
    <r>
      <rPr>
        <sz val="12"/>
        <rFont val="Times New Roman"/>
        <family val="1"/>
      </rPr>
      <t>Чистий:</t>
    </r>
  </si>
  <si>
    <r>
      <rPr>
        <b/>
        <sz val="12"/>
        <rFont val="Times New Roman"/>
        <family val="1"/>
      </rPr>
      <t>II. Елементи операційних витрат (разом)</t>
    </r>
  </si>
  <si>
    <r>
      <rPr>
        <sz val="12"/>
        <rFont val="Times New Roman"/>
        <family val="1"/>
      </rPr>
      <t>Матеріальні витрати</t>
    </r>
  </si>
  <si>
    <r>
      <rPr>
        <sz val="12"/>
        <rFont val="Times New Roman"/>
        <family val="1"/>
      </rPr>
      <t>Витрати на оплату праці</t>
    </r>
  </si>
  <si>
    <r>
      <rPr>
        <sz val="12"/>
        <rFont val="Times New Roman"/>
        <family val="1"/>
      </rPr>
      <t>Відрахування на соціальні заходи</t>
    </r>
  </si>
  <si>
    <r>
      <rPr>
        <sz val="12"/>
        <rFont val="Times New Roman"/>
        <family val="1"/>
      </rPr>
      <t>Амортизація</t>
    </r>
  </si>
  <si>
    <r>
      <rPr>
        <b/>
        <sz val="12"/>
        <rFont val="Times New Roman"/>
        <family val="1"/>
      </rPr>
      <t>ІІІ. Обов’язкові платежі підприємства до бюджету та державних цільових фондів</t>
    </r>
  </si>
  <si>
    <r>
      <rPr>
        <sz val="12"/>
        <rFont val="Times New Roman"/>
        <family val="1"/>
      </rPr>
      <t>податок на прибуток</t>
    </r>
  </si>
  <si>
    <r>
      <rPr>
        <sz val="12"/>
        <rFont val="Times New Roman"/>
        <family val="1"/>
      </rPr>
      <t xml:space="preserve">ПДВ, що підлягає сплаті до
</t>
    </r>
    <r>
      <rPr>
        <sz val="12"/>
        <rFont val="Times New Roman"/>
        <family val="1"/>
      </rPr>
      <t>бюджету за підсумками звітного періоду</t>
    </r>
  </si>
  <si>
    <r>
      <rPr>
        <sz val="12"/>
        <rFont val="Times New Roman"/>
        <family val="1"/>
      </rPr>
      <t xml:space="preserve">Інші податки, у тому числі
</t>
    </r>
    <r>
      <rPr>
        <sz val="12"/>
        <rFont val="Times New Roman"/>
        <family val="1"/>
      </rPr>
      <t>(розшифрувати):</t>
    </r>
  </si>
  <si>
    <r>
      <rPr>
        <sz val="12"/>
        <rFont val="Times New Roman"/>
        <family val="1"/>
      </rPr>
      <t>304/1</t>
    </r>
  </si>
  <si>
    <r>
      <rPr>
        <sz val="12"/>
        <rFont val="Times New Roman"/>
        <family val="1"/>
      </rPr>
      <t>інші</t>
    </r>
  </si>
  <si>
    <r>
      <rPr>
        <sz val="12"/>
        <rFont val="Times New Roman"/>
        <family val="1"/>
      </rPr>
      <t>304/2</t>
    </r>
  </si>
  <si>
    <r>
      <rPr>
        <sz val="12"/>
        <rFont val="Times New Roman"/>
        <family val="1"/>
      </rPr>
      <t xml:space="preserve">погашення реструктуризованих та відстрочених сум, що підлягають сплаті у поточному році до
</t>
    </r>
    <r>
      <rPr>
        <sz val="12"/>
        <rFont val="Times New Roman"/>
        <family val="1"/>
      </rPr>
      <t>бюджету</t>
    </r>
  </si>
  <si>
    <r>
      <rPr>
        <sz val="12"/>
        <rFont val="Times New Roman"/>
        <family val="1"/>
      </rPr>
      <t>до державних цільових фондів</t>
    </r>
  </si>
  <si>
    <r>
      <rPr>
        <sz val="12"/>
        <rFont val="Times New Roman"/>
        <family val="1"/>
      </rPr>
      <t>неустойки (штрафи, пені)</t>
    </r>
  </si>
  <si>
    <r>
      <rPr>
        <sz val="12"/>
        <rFont val="Times New Roman"/>
        <family val="1"/>
      </rPr>
      <t xml:space="preserve">внески до фондів соціального страхування - єдиний внесок на загальнообов'язкове державне
</t>
    </r>
    <r>
      <rPr>
        <sz val="12"/>
        <rFont val="Times New Roman"/>
        <family val="1"/>
      </rPr>
      <t>соціальне страхування</t>
    </r>
  </si>
  <si>
    <r>
      <rPr>
        <sz val="12"/>
        <rFont val="Times New Roman"/>
        <family val="1"/>
      </rPr>
      <t>інші платежі (розшифрувати)</t>
    </r>
  </si>
  <si>
    <r>
      <rPr>
        <b/>
        <sz val="12"/>
        <rFont val="Times New Roman"/>
        <family val="1"/>
      </rPr>
      <t>IV. Капітальні інвестиції протягом року</t>
    </r>
  </si>
  <si>
    <r>
      <rPr>
        <sz val="12"/>
        <rFont val="Times New Roman"/>
        <family val="1"/>
      </rPr>
      <t>Капітальне будівництво</t>
    </r>
  </si>
  <si>
    <r>
      <rPr>
        <sz val="12"/>
        <rFont val="Times New Roman"/>
        <family val="1"/>
      </rPr>
      <t xml:space="preserve">Погашення отриманих на
</t>
    </r>
    <r>
      <rPr>
        <sz val="12"/>
        <rFont val="Times New Roman"/>
        <family val="1"/>
      </rPr>
      <t>капітальні інвестиції позик</t>
    </r>
  </si>
  <si>
    <r>
      <rPr>
        <sz val="12"/>
        <rFont val="Times New Roman"/>
        <family val="1"/>
      </rPr>
      <t xml:space="preserve">Модернізація, модифікація,
</t>
    </r>
    <r>
      <rPr>
        <sz val="12"/>
        <rFont val="Times New Roman"/>
        <family val="1"/>
      </rPr>
      <t>дообладнання, реконструкція, інші види поліпшення необоротних активів,</t>
    </r>
  </si>
  <si>
    <r>
      <rPr>
        <b/>
        <sz val="12"/>
        <rFont val="Times New Roman"/>
        <family val="1"/>
      </rPr>
      <t>V. Додаткова інформація</t>
    </r>
  </si>
  <si>
    <r>
      <rPr>
        <sz val="12"/>
        <rFont val="Times New Roman"/>
        <family val="1"/>
      </rPr>
      <t>Чисельність працівників</t>
    </r>
  </si>
  <si>
    <r>
      <rPr>
        <sz val="12"/>
        <rFont val="Times New Roman"/>
        <family val="1"/>
      </rPr>
      <t>Первісна вартість основних засобів</t>
    </r>
  </si>
  <si>
    <r>
      <rPr>
        <sz val="12"/>
        <rFont val="Times New Roman"/>
        <family val="1"/>
      </rPr>
      <t>Податкова заборгованість</t>
    </r>
  </si>
  <si>
    <r>
      <rPr>
        <sz val="12"/>
        <rFont val="Times New Roman"/>
        <family val="1"/>
      </rPr>
      <t xml:space="preserve">Заборгованість перед працівниками
</t>
    </r>
    <r>
      <rPr>
        <sz val="12"/>
        <rFont val="Times New Roman"/>
        <family val="1"/>
      </rPr>
      <t>із виплати заробітної плати</t>
    </r>
  </si>
  <si>
    <r>
      <rPr>
        <b/>
        <sz val="12"/>
        <rFont val="Times New Roman"/>
        <family val="1"/>
      </rPr>
      <t>1. Дані про підприємство, персонал та фонд оплати праці</t>
    </r>
  </si>
  <si>
    <r>
      <rPr>
        <b/>
        <sz val="12"/>
        <rFont val="Times New Roman"/>
        <family val="1"/>
      </rPr>
      <t>3. Витрати на утримання транспорту (у складі адміністративних витрат)</t>
    </r>
  </si>
  <si>
    <r>
      <rPr>
        <sz val="12"/>
        <rFont val="Times New Roman"/>
        <family val="1"/>
      </rPr>
      <t>Таблиця 2</t>
    </r>
  </si>
  <si>
    <r>
      <rPr>
        <sz val="12"/>
        <rFont val="Times New Roman"/>
        <family val="1"/>
      </rPr>
      <t>Марка</t>
    </r>
  </si>
  <si>
    <r>
      <rPr>
        <sz val="12"/>
        <rFont val="Times New Roman"/>
        <family val="1"/>
      </rPr>
      <t>У тому числі за їх видами</t>
    </r>
  </si>
  <si>
    <r>
      <rPr>
        <sz val="12"/>
        <rFont val="Times New Roman"/>
        <family val="1"/>
      </rPr>
      <t>мате- ріальні витрати</t>
    </r>
  </si>
  <si>
    <r>
      <rPr>
        <sz val="12"/>
        <rFont val="Times New Roman"/>
        <family val="1"/>
      </rPr>
      <t>оплата праці</t>
    </r>
  </si>
  <si>
    <r>
      <rPr>
        <i/>
        <sz val="10"/>
        <rFont val="Times New Roman"/>
        <family val="1"/>
      </rPr>
      <t>(посада)</t>
    </r>
  </si>
  <si>
    <r>
      <rPr>
        <i/>
        <sz val="10"/>
        <rFont val="Times New Roman"/>
        <family val="1"/>
      </rPr>
      <t>(ініціали, прізвище)</t>
    </r>
  </si>
  <si>
    <t>дохід від операційної оренди активів</t>
  </si>
  <si>
    <t>дохід від реалізації фінансових інвестицій</t>
  </si>
  <si>
    <t>дохід від безоплатно одержаних активів</t>
  </si>
  <si>
    <t>Фінансові результати від операційної діяльності</t>
  </si>
  <si>
    <t>Відрахування частини прибутку до бюджету</t>
  </si>
  <si>
    <t>ПДВ, що підлягає відшкодуванню з бюджету за підсумками звітного періоду</t>
  </si>
  <si>
    <t>відрахування частини чистого прибутку комунальними підприємствами</t>
  </si>
  <si>
    <t>в т. ч. за рахунок бюджетних коштів</t>
  </si>
  <si>
    <t>Придбання (виготовлення) основних засобів та інших необоротних матеріальних активів,</t>
  </si>
  <si>
    <t>Придбання (створення) нематеріальних активів,</t>
  </si>
  <si>
    <t>Разом (сума рядків  340, 350, 360, 370, 380)</t>
  </si>
  <si>
    <t>в т. ч. за рахунок бюджетних коштів (сума    рядків 341, 351, 361, 371, 381)</t>
  </si>
  <si>
    <t>у   тому   числі   з   відокремленням   чисельності   апарату   підприємства   та   розмежуванням категорій  працівників  (порівняно  з  фактичними  даними  року,  що  минув,  запланованим рівнем поточного року та даними планового року). У разі збільшення фонду оплати праці в плановому році порівняно з установленим рівнем попереднього року надати обґрунтування.</t>
  </si>
  <si>
    <t>(назва підприємства)</t>
  </si>
  <si>
    <t>ІНФОРМАЦІЯ</t>
  </si>
  <si>
    <t>Аморти- зація</t>
  </si>
  <si>
    <t>інші витрати</t>
  </si>
  <si>
    <t>Сплата поточних податків та обов’язкових платежів до державного бюджету, у тому числі:</t>
  </si>
  <si>
    <t>Погашення податкової заборгованості, у тому числі:</t>
  </si>
  <si>
    <t>Внески до державних цільових фондів, у тому числі:</t>
  </si>
  <si>
    <t>Керівник</t>
  </si>
  <si>
    <t>(підпис)</t>
  </si>
  <si>
    <t>(ініціали, прізвище)</t>
  </si>
  <si>
    <t>(посада)</t>
  </si>
  <si>
    <t>Податок на воду</t>
  </si>
  <si>
    <t>Податок на надра</t>
  </si>
  <si>
    <t>Найменування показника</t>
  </si>
  <si>
    <t>План 2020р.</t>
  </si>
  <si>
    <t>Середня кількість працівників (штатних працівників , зовнішніх сумісників та працівників, що працюють за цивільно-правовими договорами), у тому числі:</t>
  </si>
  <si>
    <t>Директор</t>
  </si>
  <si>
    <t>Адміністративно управлінський персонал</t>
  </si>
  <si>
    <t>Працівники</t>
  </si>
  <si>
    <t>Фонд оплати праці, тис.грн. у тому числі:</t>
  </si>
  <si>
    <t>Адміністративно – управлінський персонал</t>
  </si>
  <si>
    <t>Витрати на оплату праці, тис.грн. у тому числі</t>
  </si>
  <si>
    <t>Середньомісячні витрати на оплату праці одного працівника (грн.) усього, у тому числі:</t>
  </si>
  <si>
    <t>КП " Грозинське"</t>
  </si>
  <si>
    <t>Надання в оренду й експлуатацію власного чи орендованого нерухомого майна</t>
  </si>
  <si>
    <t>Види діяльності</t>
  </si>
  <si>
    <t>Питома вага в загальному обсязі реалізації (у %)</t>
  </si>
  <si>
    <t>за плановий рік</t>
  </si>
  <si>
    <t>Разом</t>
  </si>
  <si>
    <t>Комплексне обслуговування обєктів</t>
  </si>
  <si>
    <t>Постачання пари,гарячої води та кондиційованого повітря</t>
  </si>
  <si>
    <t>Забір, очищення та постачання води</t>
  </si>
  <si>
    <t>Рік придбання</t>
  </si>
  <si>
    <r>
      <rPr>
        <sz val="12"/>
        <rFont val="Times New Roman"/>
        <family val="1"/>
      </rPr>
      <t>Орган управління</t>
    </r>
    <r>
      <rPr>
        <b/>
        <sz val="12"/>
        <rFont val="Times New Roman"/>
        <family val="1"/>
        <charset val="204"/>
      </rPr>
      <t xml:space="preserve"> Коростенська міська рада</t>
    </r>
  </si>
  <si>
    <t>за ЄДРПОУ</t>
  </si>
  <si>
    <t>за СПОДУ</t>
  </si>
  <si>
    <t>за ЗКГНГ</t>
  </si>
  <si>
    <t>за КВЕД</t>
  </si>
  <si>
    <t>68.20;  36.00;  81.10</t>
  </si>
  <si>
    <r>
      <t xml:space="preserve">Телефон </t>
    </r>
    <r>
      <rPr>
        <b/>
        <sz val="12"/>
        <rFont val="Times New Roman"/>
        <family val="1"/>
        <charset val="204"/>
      </rPr>
      <t>04142 - 61116</t>
    </r>
  </si>
  <si>
    <t>(тис.грн)</t>
  </si>
  <si>
    <t xml:space="preserve">Загальна інформація про підприємство </t>
  </si>
  <si>
    <t>за    минулий рік</t>
  </si>
  <si>
    <t>Військовий збір</t>
  </si>
  <si>
    <t>Інші обов’язкові платежі, у томй числі:</t>
  </si>
  <si>
    <t>Екологічний податок</t>
  </si>
  <si>
    <t>місцеві податки та збори (пдфо)</t>
  </si>
  <si>
    <t>Адміністративні витрати</t>
  </si>
  <si>
    <t>2. Інформація про бізнес підприємства (код радка 040 фінансового плану).</t>
  </si>
  <si>
    <t>Витрати, усього</t>
  </si>
  <si>
    <t>Віктор КАМИНСЬКИЙ</t>
  </si>
  <si>
    <t>Керівник                                                                                                                                                                                                       Віктор КАМИНСЬКИЙ</t>
  </si>
  <si>
    <t>N з/п</t>
  </si>
  <si>
    <r>
      <t>Ціль викорис</t>
    </r>
    <r>
      <rPr>
        <sz val="12"/>
        <rFont val="Times New Roman"/>
        <family val="1"/>
      </rPr>
      <t>тання</t>
    </r>
  </si>
  <si>
    <r>
      <t xml:space="preserve">відраху- вання на
</t>
    </r>
    <r>
      <rPr>
        <sz val="12"/>
        <rFont val="Times New Roman"/>
        <family val="1"/>
      </rPr>
      <t>соц заходи</t>
    </r>
  </si>
  <si>
    <t>з</t>
  </si>
  <si>
    <t>Фінансовий план
поточного</t>
  </si>
  <si>
    <r>
      <rPr>
        <b/>
        <sz val="12"/>
        <rFont val="Times New Roman"/>
        <family val="1"/>
      </rPr>
      <t>ПОГОДЖЕНО                                                                                Перший заступник міського голови ______________Володимир ВИГІВСЬКИЙ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</rPr>
      <t>(прізвище та ініціали заступника міського голови</t>
    </r>
    <r>
      <rPr>
        <sz val="12"/>
        <rFont val="Times New Roman"/>
        <family val="1"/>
      </rPr>
      <t>)                                                                       М.П.</t>
    </r>
  </si>
  <si>
    <r>
      <t xml:space="preserve">Місцезнаходження  </t>
    </r>
    <r>
      <rPr>
        <b/>
        <sz val="12"/>
        <rFont val="Times New Roman"/>
        <family val="1"/>
        <charset val="204"/>
      </rPr>
      <t>Житомирська обл., Коростенський р-н, с. Грозине,  вул. Тімірязєва, 26</t>
    </r>
  </si>
  <si>
    <t>Середньооблікова кількість усіх працівників у еквіваленті повної зайнятості 13 осіб,</t>
  </si>
  <si>
    <t>Фактичний показник отриманого чистого доходу (виручки) від реалізації продукції (товарів, робіт, послуг) за минулий 2021рік</t>
  </si>
  <si>
    <t>Плановий показник чистого доходу (виручки) від реалізації продукції (товарів, робіт, послуг) на 2022 рік</t>
  </si>
  <si>
    <r>
      <t>ФІНАНСОВИЙ  ПЛАН  ПІДПРИЄМСТВА    НА</t>
    </r>
    <r>
      <rPr>
        <b/>
        <u/>
        <sz val="12"/>
        <rFont val="Times New Roman"/>
        <family val="1"/>
        <charset val="204"/>
      </rPr>
      <t>     2023   </t>
    </r>
    <r>
      <rPr>
        <b/>
        <sz val="12"/>
        <rFont val="Times New Roman"/>
        <family val="1"/>
        <charset val="204"/>
      </rPr>
      <t>РІК</t>
    </r>
  </si>
  <si>
    <t>Факт минулого року (2021)</t>
  </si>
  <si>
    <t>до фінансового плану на 2023 рік</t>
  </si>
  <si>
    <t>Факт 2022року</t>
  </si>
  <si>
    <t>План 2023 року</t>
  </si>
  <si>
    <t xml:space="preserve">Фонд оплати праці   1320,4 тис. гривень </t>
  </si>
  <si>
    <t>Витрати на оплату праці   1320,4  тис.грн.</t>
  </si>
  <si>
    <t>Середньомісячна заробітна плата  7335,00гривень</t>
  </si>
  <si>
    <t>Daewo-FSO</t>
  </si>
  <si>
    <t>LanosTF69</t>
  </si>
  <si>
    <t>Разом (сума рядків з 240 по 280):</t>
  </si>
  <si>
    <t>Усього витрати</t>
  </si>
  <si>
    <t>Фінансові результати діяльності:</t>
  </si>
  <si>
    <t>Усього доходів</t>
  </si>
  <si>
    <r>
      <rPr>
        <b/>
        <sz val="12"/>
        <rFont val="Times New Roman"/>
        <family val="1"/>
        <charset val="204"/>
      </rPr>
      <t>Чистий дохід (виручка) від
реалізації продукції (товарів, робіт, послуг)</t>
    </r>
  </si>
  <si>
    <r>
      <rPr>
        <b/>
        <sz val="12"/>
        <rFont val="Times New Roman"/>
        <family val="1"/>
        <charset val="204"/>
      </rPr>
      <t>РОЗГЛЯНУТО</t>
    </r>
    <r>
      <rPr>
        <sz val="12"/>
        <rFont val="Times New Roman"/>
        <family val="1"/>
        <charset val="204"/>
      </rPr>
      <t xml:space="preserve">                                                                                         </t>
    </r>
    <r>
      <rPr>
        <b/>
        <sz val="12"/>
        <rFont val="Times New Roman"/>
        <family val="1"/>
        <charset val="204"/>
      </rPr>
      <t>В.о. начальника управління ЖКГ міськвиконкому __________Сергій СТУЖУК                               </t>
    </r>
    <r>
      <rPr>
        <sz val="12"/>
        <rFont val="Times New Roman"/>
        <family val="1"/>
        <charset val="204"/>
      </rPr>
      <t xml:space="preserve">       
</t>
    </r>
    <r>
      <rPr>
        <sz val="10"/>
        <rFont val="Times New Roman"/>
        <family val="1"/>
        <charset val="204"/>
      </rPr>
      <t xml:space="preserve">(найменування уповноваженого органу, який розглянув фінансовий план)
</t>
    </r>
    <r>
      <rPr>
        <sz val="12"/>
        <rFont val="Times New Roman"/>
        <family val="1"/>
        <charset val="204"/>
      </rPr>
      <t>М. П.</t>
    </r>
  </si>
  <si>
    <t>Керуючий справами виконкому                                                           Андрій ОХРІМЧУК</t>
  </si>
  <si>
    <r>
      <t>Прізвище та ініціали керівника  </t>
    </r>
    <r>
      <rPr>
        <b/>
        <sz val="12"/>
        <rFont val="Times New Roman"/>
        <family val="1"/>
        <charset val="204"/>
      </rPr>
      <t> Каминський В.П.      </t>
    </r>
    <r>
      <rPr>
        <sz val="12"/>
        <rFont val="Times New Roman"/>
        <family val="1"/>
      </rPr>
      <t>                                                                               </t>
    </r>
  </si>
  <si>
    <r>
      <t xml:space="preserve">Підприємство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>Комунальне підприємство "Грозинське" Коростенської міської ради"</t>
    </r>
  </si>
  <si>
    <t>Додаток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 рішення виконавчого комітету                                                                                                                                                                        Коростенської міської ради                                                                                                                                                                          від 02.08.2023р. № 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</si>
</sst>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#,##0.0"/>
    <numFmt numFmtId="166" formatCode="0.0"/>
  </numFmts>
  <fonts count="35" x14ac:knownFonts="1">
    <font>
      <sz val="10"/>
      <color rgb="FF000000"/>
      <name val="Times New Roman"/>
      <charset val="204"/>
    </font>
    <font>
      <b/>
      <sz val="12"/>
      <name val="Times New Roman"/>
    </font>
    <font>
      <sz val="12"/>
      <name val="Times New Roman"/>
    </font>
    <font>
      <b/>
      <sz val="10"/>
      <name val="Times New Roman"/>
    </font>
    <font>
      <i/>
      <sz val="10"/>
      <name val="Times New Roman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2"/>
    </font>
    <font>
      <sz val="12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2"/>
    </font>
    <font>
      <b/>
      <u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gray0625">
        <fgColor rgb="FF000000"/>
        <bgColor rgb="FFF2F2F2"/>
      </patternFill>
    </fill>
    <fill>
      <patternFill patternType="solid">
        <fgColor rgb="FFF1F1F1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7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39" xfId="0" applyFont="1" applyFill="1" applyBorder="1" applyAlignment="1">
      <alignment horizontal="left" vertical="top" wrapText="1"/>
    </xf>
    <xf numFmtId="0" fontId="0" fillId="0" borderId="39" xfId="0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/>
    </xf>
    <xf numFmtId="0" fontId="0" fillId="0" borderId="39" xfId="0" applyFill="1" applyBorder="1" applyAlignment="1">
      <alignment horizontal="left" vertical="top" wrapText="1"/>
    </xf>
    <xf numFmtId="0" fontId="1" fillId="0" borderId="39" xfId="0" applyFont="1" applyFill="1" applyBorder="1" applyAlignment="1">
      <alignment horizontal="left" vertical="top" wrapText="1"/>
    </xf>
    <xf numFmtId="0" fontId="0" fillId="0" borderId="39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vertical="top"/>
    </xf>
    <xf numFmtId="0" fontId="7" fillId="0" borderId="39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/>
    </xf>
    <xf numFmtId="0" fontId="0" fillId="0" borderId="1" xfId="0" applyFill="1" applyBorder="1" applyAlignment="1">
      <alignment horizontal="left" vertical="top"/>
    </xf>
    <xf numFmtId="0" fontId="19" fillId="0" borderId="1" xfId="0" applyFont="1" applyFill="1" applyBorder="1" applyAlignment="1">
      <alignment horizontal="left" vertical="top"/>
    </xf>
    <xf numFmtId="0" fontId="20" fillId="0" borderId="1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center" vertical="top"/>
    </xf>
    <xf numFmtId="0" fontId="22" fillId="0" borderId="2" xfId="0" applyFont="1" applyFill="1" applyBorder="1" applyAlignment="1">
      <alignment horizontal="left" vertical="top" wrapText="1"/>
    </xf>
    <xf numFmtId="0" fontId="22" fillId="0" borderId="3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left" vertical="top"/>
    </xf>
    <xf numFmtId="0" fontId="22" fillId="0" borderId="4" xfId="0" applyFont="1" applyFill="1" applyBorder="1" applyAlignment="1">
      <alignment horizontal="left" vertical="top" wrapText="1"/>
    </xf>
    <xf numFmtId="0" fontId="22" fillId="0" borderId="3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2" fillId="0" borderId="5" xfId="0" applyFont="1" applyFill="1" applyBorder="1" applyAlignment="1">
      <alignment horizontal="left" vertical="top" wrapText="1"/>
    </xf>
    <xf numFmtId="0" fontId="22" fillId="0" borderId="6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justify" vertical="top" wrapText="1"/>
    </xf>
    <xf numFmtId="0" fontId="2" fillId="0" borderId="4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1" fillId="0" borderId="8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top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top" wrapText="1"/>
    </xf>
    <xf numFmtId="0" fontId="22" fillId="0" borderId="11" xfId="0" applyFont="1" applyFill="1" applyBorder="1" applyAlignment="1">
      <alignment horizontal="center" vertical="top" wrapText="1"/>
    </xf>
    <xf numFmtId="165" fontId="24" fillId="0" borderId="39" xfId="0" applyNumberFormat="1" applyFont="1" applyFill="1" applyBorder="1" applyAlignment="1">
      <alignment horizontal="right" wrapText="1"/>
    </xf>
    <xf numFmtId="0" fontId="22" fillId="0" borderId="4" xfId="0" applyFont="1" applyFill="1" applyBorder="1" applyAlignment="1">
      <alignment horizontal="center" vertical="top" wrapText="1"/>
    </xf>
    <xf numFmtId="0" fontId="22" fillId="0" borderId="12" xfId="0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vertical="top" wrapText="1"/>
    </xf>
    <xf numFmtId="165" fontId="22" fillId="0" borderId="4" xfId="0" applyNumberFormat="1" applyFont="1" applyFill="1" applyBorder="1" applyAlignment="1">
      <alignment vertical="top" wrapText="1"/>
    </xf>
    <xf numFmtId="0" fontId="22" fillId="2" borderId="13" xfId="0" applyFont="1" applyFill="1" applyBorder="1" applyAlignment="1">
      <alignment horizontal="center" vertical="top" wrapText="1"/>
    </xf>
    <xf numFmtId="0" fontId="22" fillId="2" borderId="14" xfId="0" applyFont="1" applyFill="1" applyBorder="1" applyAlignment="1">
      <alignment horizontal="center" vertical="top" wrapText="1"/>
    </xf>
    <xf numFmtId="0" fontId="22" fillId="2" borderId="15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0" fontId="25" fillId="0" borderId="39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/>
    </xf>
    <xf numFmtId="0" fontId="10" fillId="0" borderId="39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/>
    </xf>
    <xf numFmtId="0" fontId="15" fillId="0" borderId="39" xfId="0" applyFont="1" applyFill="1" applyBorder="1" applyAlignment="1">
      <alignment horizontal="left" vertical="top" wrapText="1"/>
    </xf>
    <xf numFmtId="1" fontId="27" fillId="0" borderId="41" xfId="0" applyNumberFormat="1" applyFont="1" applyFill="1" applyBorder="1" applyAlignment="1">
      <alignment horizontal="center" vertical="top" shrinkToFit="1"/>
    </xf>
    <xf numFmtId="1" fontId="27" fillId="0" borderId="42" xfId="0" applyNumberFormat="1" applyFont="1" applyFill="1" applyBorder="1" applyAlignment="1">
      <alignment horizontal="center" vertical="top" shrinkToFit="1"/>
    </xf>
    <xf numFmtId="0" fontId="11" fillId="0" borderId="39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1" fontId="27" fillId="0" borderId="16" xfId="0" applyNumberFormat="1" applyFont="1" applyFill="1" applyBorder="1" applyAlignment="1">
      <alignment horizontal="center" vertical="top" shrinkToFit="1"/>
    </xf>
    <xf numFmtId="1" fontId="27" fillId="0" borderId="16" xfId="0" applyNumberFormat="1" applyFont="1" applyFill="1" applyBorder="1" applyAlignment="1">
      <alignment horizontal="right" vertical="top" indent="2" shrinkToFit="1"/>
    </xf>
    <xf numFmtId="0" fontId="0" fillId="0" borderId="17" xfId="0" applyFill="1" applyBorder="1" applyAlignment="1">
      <alignment horizontal="left" vertical="center" wrapText="1"/>
    </xf>
    <xf numFmtId="1" fontId="27" fillId="0" borderId="43" xfId="0" applyNumberFormat="1" applyFont="1" applyFill="1" applyBorder="1" applyAlignment="1">
      <alignment horizontal="center" vertical="top" shrinkToFit="1"/>
    </xf>
    <xf numFmtId="1" fontId="27" fillId="0" borderId="18" xfId="0" applyNumberFormat="1" applyFont="1" applyFill="1" applyBorder="1" applyAlignment="1">
      <alignment horizontal="right" vertical="top" indent="2" shrinkToFit="1"/>
    </xf>
    <xf numFmtId="0" fontId="0" fillId="0" borderId="19" xfId="0" applyFill="1" applyBorder="1" applyAlignment="1">
      <alignment horizontal="left" wrapText="1"/>
    </xf>
    <xf numFmtId="1" fontId="28" fillId="3" borderId="44" xfId="0" applyNumberFormat="1" applyFont="1" applyFill="1" applyBorder="1" applyAlignment="1">
      <alignment horizontal="center" vertical="top" shrinkToFit="1"/>
    </xf>
    <xf numFmtId="1" fontId="28" fillId="3" borderId="20" xfId="0" applyNumberFormat="1" applyFont="1" applyFill="1" applyBorder="1" applyAlignment="1">
      <alignment horizontal="center" vertical="top" shrinkToFit="1"/>
    </xf>
    <xf numFmtId="1" fontId="28" fillId="3" borderId="45" xfId="0" applyNumberFormat="1" applyFont="1" applyFill="1" applyBorder="1" applyAlignment="1">
      <alignment horizontal="center" vertical="top" shrinkToFit="1"/>
    </xf>
    <xf numFmtId="1" fontId="28" fillId="3" borderId="46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vertical="top" wrapText="1"/>
    </xf>
    <xf numFmtId="0" fontId="17" fillId="0" borderId="9" xfId="0" applyFont="1" applyFill="1" applyBorder="1" applyAlignment="1">
      <alignment vertical="top" wrapText="1"/>
    </xf>
    <xf numFmtId="0" fontId="24" fillId="0" borderId="0" xfId="0" applyFont="1" applyFill="1" applyBorder="1" applyAlignment="1">
      <alignment wrapText="1"/>
    </xf>
    <xf numFmtId="0" fontId="24" fillId="0" borderId="0" xfId="0" applyFont="1" applyFill="1" applyBorder="1" applyAlignment="1">
      <alignment vertical="top"/>
    </xf>
    <xf numFmtId="165" fontId="24" fillId="0" borderId="39" xfId="0" applyNumberFormat="1" applyFont="1" applyFill="1" applyBorder="1" applyAlignment="1">
      <alignment wrapText="1"/>
    </xf>
    <xf numFmtId="0" fontId="24" fillId="0" borderId="39" xfId="0" applyFont="1" applyFill="1" applyBorder="1" applyAlignment="1">
      <alignment wrapText="1"/>
    </xf>
    <xf numFmtId="166" fontId="24" fillId="0" borderId="39" xfId="0" applyNumberFormat="1" applyFont="1" applyFill="1" applyBorder="1" applyAlignment="1">
      <alignment vertical="center" wrapText="1"/>
    </xf>
    <xf numFmtId="166" fontId="29" fillId="0" borderId="39" xfId="0" applyNumberFormat="1" applyFont="1" applyFill="1" applyBorder="1" applyAlignment="1">
      <alignment vertical="center" wrapText="1"/>
    </xf>
    <xf numFmtId="0" fontId="24" fillId="0" borderId="39" xfId="0" applyFont="1" applyFill="1" applyBorder="1" applyAlignment="1">
      <alignment vertical="center" wrapText="1"/>
    </xf>
    <xf numFmtId="0" fontId="24" fillId="0" borderId="39" xfId="0" applyFont="1" applyFill="1" applyBorder="1" applyAlignment="1">
      <alignment vertical="top" wrapText="1"/>
    </xf>
    <xf numFmtId="0" fontId="24" fillId="0" borderId="1" xfId="0" applyFont="1" applyFill="1" applyBorder="1" applyAlignment="1">
      <alignment vertical="top"/>
    </xf>
    <xf numFmtId="1" fontId="30" fillId="3" borderId="39" xfId="0" applyNumberFormat="1" applyFont="1" applyFill="1" applyBorder="1" applyAlignment="1">
      <alignment horizontal="center" vertical="top" shrinkToFit="1"/>
    </xf>
    <xf numFmtId="0" fontId="30" fillId="0" borderId="0" xfId="0" applyFont="1" applyFill="1" applyBorder="1" applyAlignment="1">
      <alignment horizontal="center" vertical="top"/>
    </xf>
    <xf numFmtId="0" fontId="3" fillId="0" borderId="39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top"/>
    </xf>
    <xf numFmtId="4" fontId="24" fillId="0" borderId="39" xfId="0" applyNumberFormat="1" applyFont="1" applyFill="1" applyBorder="1" applyAlignment="1">
      <alignment wrapText="1"/>
    </xf>
    <xf numFmtId="4" fontId="24" fillId="0" borderId="39" xfId="0" applyNumberFormat="1" applyFont="1" applyFill="1" applyBorder="1" applyAlignment="1">
      <alignment horizontal="right" wrapText="1"/>
    </xf>
    <xf numFmtId="0" fontId="0" fillId="0" borderId="0" xfId="0"/>
    <xf numFmtId="0" fontId="0" fillId="0" borderId="41" xfId="0" applyFill="1" applyBorder="1" applyAlignment="1">
      <alignment horizontal="left" vertical="top" wrapText="1"/>
    </xf>
    <xf numFmtId="166" fontId="24" fillId="0" borderId="41" xfId="0" applyNumberFormat="1" applyFont="1" applyFill="1" applyBorder="1" applyAlignment="1">
      <alignment horizontal="right" vertical="center" wrapText="1"/>
    </xf>
    <xf numFmtId="166" fontId="24" fillId="0" borderId="40" xfId="0" applyNumberFormat="1" applyFont="1" applyFill="1" applyBorder="1" applyAlignment="1">
      <alignment horizontal="right" vertical="center" wrapText="1"/>
    </xf>
    <xf numFmtId="166" fontId="24" fillId="0" borderId="42" xfId="0" applyNumberFormat="1" applyFont="1" applyFill="1" applyBorder="1" applyAlignment="1">
      <alignment horizontal="right" vertical="center" wrapText="1"/>
    </xf>
    <xf numFmtId="166" fontId="24" fillId="0" borderId="41" xfId="0" applyNumberFormat="1" applyFont="1" applyFill="1" applyBorder="1" applyAlignment="1">
      <alignment vertical="center" wrapText="1"/>
    </xf>
    <xf numFmtId="166" fontId="29" fillId="0" borderId="41" xfId="0" applyNumberFormat="1" applyFont="1" applyFill="1" applyBorder="1" applyAlignment="1">
      <alignment vertical="center" wrapText="1"/>
    </xf>
    <xf numFmtId="0" fontId="2" fillId="0" borderId="41" xfId="0" applyFont="1" applyFill="1" applyBorder="1" applyAlignment="1">
      <alignment horizontal="left" vertical="top" wrapText="1"/>
    </xf>
    <xf numFmtId="4" fontId="29" fillId="0" borderId="39" xfId="0" applyNumberFormat="1" applyFont="1" applyFill="1" applyBorder="1" applyAlignment="1">
      <alignment wrapText="1"/>
    </xf>
    <xf numFmtId="4" fontId="29" fillId="0" borderId="39" xfId="0" applyNumberFormat="1" applyFont="1" applyFill="1" applyBorder="1" applyAlignment="1">
      <alignment horizontal="right" wrapText="1"/>
    </xf>
    <xf numFmtId="0" fontId="20" fillId="0" borderId="39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66" fontId="24" fillId="0" borderId="47" xfId="0" applyNumberFormat="1" applyFont="1" applyFill="1" applyBorder="1" applyAlignment="1">
      <alignment vertical="center" wrapText="1"/>
    </xf>
    <xf numFmtId="166" fontId="24" fillId="0" borderId="16" xfId="0" applyNumberFormat="1" applyFont="1" applyFill="1" applyBorder="1" applyAlignment="1">
      <alignment vertical="center" wrapText="1"/>
    </xf>
    <xf numFmtId="0" fontId="0" fillId="0" borderId="16" xfId="0" applyBorder="1" applyAlignment="1">
      <alignment vertical="center"/>
    </xf>
    <xf numFmtId="166" fontId="24" fillId="0" borderId="45" xfId="0" applyNumberFormat="1" applyFont="1" applyFill="1" applyBorder="1" applyAlignment="1">
      <alignment vertical="center" wrapText="1"/>
    </xf>
    <xf numFmtId="2" fontId="24" fillId="0" borderId="39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166" fontId="32" fillId="0" borderId="41" xfId="0" applyNumberFormat="1" applyFont="1" applyFill="1" applyBorder="1" applyAlignment="1">
      <alignment horizontal="right" vertical="center" wrapText="1"/>
    </xf>
    <xf numFmtId="166" fontId="32" fillId="0" borderId="40" xfId="0" applyNumberFormat="1" applyFont="1" applyFill="1" applyBorder="1" applyAlignment="1">
      <alignment horizontal="right" vertical="center" wrapText="1"/>
    </xf>
    <xf numFmtId="166" fontId="32" fillId="0" borderId="42" xfId="0" applyNumberFormat="1" applyFont="1" applyFill="1" applyBorder="1" applyAlignment="1">
      <alignment horizontal="right" vertical="center" wrapText="1"/>
    </xf>
    <xf numFmtId="166" fontId="32" fillId="0" borderId="39" xfId="0" applyNumberFormat="1" applyFont="1" applyFill="1" applyBorder="1" applyAlignment="1">
      <alignment vertical="center" wrapText="1"/>
    </xf>
    <xf numFmtId="4" fontId="29" fillId="0" borderId="16" xfId="0" applyNumberFormat="1" applyFont="1" applyFill="1" applyBorder="1" applyAlignment="1">
      <alignment horizontal="right" vertical="center" wrapText="1"/>
    </xf>
    <xf numFmtId="3" fontId="24" fillId="0" borderId="16" xfId="0" applyNumberFormat="1" applyFont="1" applyBorder="1"/>
    <xf numFmtId="3" fontId="24" fillId="0" borderId="16" xfId="0" applyNumberFormat="1" applyFont="1" applyFill="1" applyBorder="1" applyAlignment="1">
      <alignment horizontal="left" wrapText="1"/>
    </xf>
    <xf numFmtId="4" fontId="24" fillId="0" borderId="16" xfId="0" applyNumberFormat="1" applyFont="1" applyFill="1" applyBorder="1" applyAlignment="1">
      <alignment horizontal="left" wrapText="1"/>
    </xf>
    <xf numFmtId="4" fontId="24" fillId="0" borderId="16" xfId="0" applyNumberFormat="1" applyFont="1" applyBorder="1"/>
    <xf numFmtId="4" fontId="24" fillId="0" borderId="16" xfId="0" applyNumberFormat="1" applyFont="1" applyFill="1" applyBorder="1" applyAlignment="1">
      <alignment vertical="center" wrapText="1"/>
    </xf>
    <xf numFmtId="4" fontId="24" fillId="0" borderId="16" xfId="0" applyNumberFormat="1" applyFont="1" applyFill="1" applyBorder="1" applyAlignment="1">
      <alignment horizontal="left" vertical="center" wrapText="1"/>
    </xf>
    <xf numFmtId="4" fontId="11" fillId="0" borderId="4" xfId="0" applyNumberFormat="1" applyFont="1" applyFill="1" applyBorder="1" applyAlignment="1">
      <alignment vertical="top" wrapText="1"/>
    </xf>
    <xf numFmtId="4" fontId="11" fillId="0" borderId="21" xfId="0" applyNumberFormat="1" applyFont="1" applyFill="1" applyBorder="1" applyAlignment="1">
      <alignment vertical="top" wrapText="1"/>
    </xf>
    <xf numFmtId="4" fontId="11" fillId="0" borderId="12" xfId="0" applyNumberFormat="1" applyFont="1" applyFill="1" applyBorder="1" applyAlignment="1">
      <alignment vertical="top" wrapText="1"/>
    </xf>
    <xf numFmtId="4" fontId="11" fillId="0" borderId="22" xfId="0" applyNumberFormat="1" applyFont="1" applyFill="1" applyBorder="1" applyAlignment="1">
      <alignment vertical="top" wrapText="1"/>
    </xf>
    <xf numFmtId="0" fontId="24" fillId="0" borderId="16" xfId="0" applyFont="1" applyBorder="1" applyAlignment="1">
      <alignment vertical="center"/>
    </xf>
    <xf numFmtId="0" fontId="24" fillId="0" borderId="39" xfId="0" applyFont="1" applyFill="1" applyBorder="1" applyAlignment="1">
      <alignment horizontal="right" vertical="center" wrapText="1"/>
    </xf>
    <xf numFmtId="0" fontId="24" fillId="0" borderId="39" xfId="0" applyFont="1" applyFill="1" applyBorder="1" applyAlignment="1">
      <alignment horizontal="right" vertical="top" wrapText="1"/>
    </xf>
    <xf numFmtId="166" fontId="24" fillId="0" borderId="39" xfId="0" applyNumberFormat="1" applyFont="1" applyFill="1" applyBorder="1" applyAlignment="1">
      <alignment horizontal="right" vertical="center" wrapText="1"/>
    </xf>
    <xf numFmtId="166" fontId="24" fillId="0" borderId="39" xfId="0" applyNumberFormat="1" applyFont="1" applyFill="1" applyBorder="1" applyAlignment="1">
      <alignment horizontal="right" vertical="top" wrapText="1"/>
    </xf>
    <xf numFmtId="165" fontId="24" fillId="0" borderId="39" xfId="0" applyNumberFormat="1" applyFont="1" applyFill="1" applyBorder="1" applyAlignment="1">
      <alignment horizontal="right" vertical="center" wrapText="1"/>
    </xf>
    <xf numFmtId="165" fontId="29" fillId="0" borderId="39" xfId="0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horizontal="right" vertical="center"/>
    </xf>
    <xf numFmtId="165" fontId="17" fillId="0" borderId="39" xfId="0" applyNumberFormat="1" applyFont="1" applyFill="1" applyBorder="1" applyAlignment="1">
      <alignment horizontal="right" vertical="center" wrapText="1"/>
    </xf>
    <xf numFmtId="165" fontId="24" fillId="0" borderId="48" xfId="0" applyNumberFormat="1" applyFont="1" applyBorder="1" applyAlignment="1">
      <alignment horizontal="right" vertical="center"/>
    </xf>
    <xf numFmtId="165" fontId="24" fillId="0" borderId="0" xfId="0" applyNumberFormat="1" applyFont="1" applyAlignment="1">
      <alignment horizontal="right" vertical="center"/>
    </xf>
    <xf numFmtId="0" fontId="5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24" fillId="0" borderId="0" xfId="0" applyFont="1" applyFill="1" applyBorder="1" applyAlignment="1">
      <alignment horizontal="center" vertical="top"/>
    </xf>
    <xf numFmtId="0" fontId="34" fillId="0" borderId="0" xfId="0" applyFont="1" applyFill="1" applyBorder="1" applyAlignment="1">
      <alignment vertical="top"/>
    </xf>
    <xf numFmtId="0" fontId="10" fillId="0" borderId="39" xfId="0" applyFont="1" applyFill="1" applyBorder="1" applyAlignment="1">
      <alignment horizontal="left" vertical="center" wrapText="1"/>
    </xf>
    <xf numFmtId="0" fontId="29" fillId="0" borderId="39" xfId="0" applyFont="1" applyFill="1" applyBorder="1" applyAlignment="1">
      <alignment vertical="center" wrapText="1"/>
    </xf>
    <xf numFmtId="0" fontId="29" fillId="0" borderId="39" xfId="0" applyFont="1" applyFill="1" applyBorder="1" applyAlignment="1">
      <alignment horizontal="right" vertical="center" wrapText="1"/>
    </xf>
    <xf numFmtId="166" fontId="29" fillId="0" borderId="39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1" fillId="0" borderId="17" xfId="0" applyFont="1" applyFill="1" applyBorder="1" applyAlignment="1">
      <alignment horizontal="center" vertical="top"/>
    </xf>
    <xf numFmtId="0" fontId="24" fillId="0" borderId="17" xfId="0" applyFont="1" applyFill="1" applyBorder="1" applyAlignment="1">
      <alignment horizontal="center" vertical="top"/>
    </xf>
    <xf numFmtId="1" fontId="28" fillId="0" borderId="41" xfId="0" applyNumberFormat="1" applyFont="1" applyFill="1" applyBorder="1" applyAlignment="1">
      <alignment horizontal="center" vertical="center" shrinkToFit="1"/>
    </xf>
    <xf numFmtId="1" fontId="28" fillId="0" borderId="42" xfId="0" applyNumberFormat="1" applyFont="1" applyFill="1" applyBorder="1" applyAlignment="1">
      <alignment horizontal="center" vertical="center" shrinkToFit="1"/>
    </xf>
    <xf numFmtId="1" fontId="25" fillId="0" borderId="41" xfId="0" applyNumberFormat="1" applyFont="1" applyFill="1" applyBorder="1" applyAlignment="1">
      <alignment horizontal="center" vertical="center" shrinkToFit="1"/>
    </xf>
    <xf numFmtId="1" fontId="25" fillId="0" borderId="42" xfId="0" applyNumberFormat="1" applyFont="1" applyFill="1" applyBorder="1" applyAlignment="1">
      <alignment horizontal="center" vertical="center" shrinkToFit="1"/>
    </xf>
    <xf numFmtId="166" fontId="18" fillId="0" borderId="41" xfId="0" applyNumberFormat="1" applyFont="1" applyFill="1" applyBorder="1" applyAlignment="1">
      <alignment horizontal="right" vertical="center" wrapText="1"/>
    </xf>
    <xf numFmtId="166" fontId="18" fillId="0" borderId="42" xfId="0" applyNumberFormat="1" applyFont="1" applyFill="1" applyBorder="1" applyAlignment="1">
      <alignment horizontal="right" vertical="center" wrapText="1"/>
    </xf>
    <xf numFmtId="166" fontId="24" fillId="0" borderId="41" xfId="0" applyNumberFormat="1" applyFont="1" applyFill="1" applyBorder="1" applyAlignment="1">
      <alignment horizontal="right" vertical="center" wrapText="1"/>
    </xf>
    <xf numFmtId="166" fontId="24" fillId="0" borderId="40" xfId="0" applyNumberFormat="1" applyFont="1" applyFill="1" applyBorder="1" applyAlignment="1">
      <alignment horizontal="right" vertical="center" wrapText="1"/>
    </xf>
    <xf numFmtId="166" fontId="24" fillId="0" borderId="4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top"/>
    </xf>
    <xf numFmtId="4" fontId="29" fillId="0" borderId="16" xfId="0" applyNumberFormat="1" applyFont="1" applyFill="1" applyBorder="1" applyAlignment="1">
      <alignment wrapText="1"/>
    </xf>
    <xf numFmtId="4" fontId="24" fillId="0" borderId="16" xfId="0" applyNumberFormat="1" applyFont="1" applyFill="1" applyBorder="1" applyAlignment="1">
      <alignment horizontal="left" wrapText="1"/>
    </xf>
    <xf numFmtId="0" fontId="0" fillId="0" borderId="41" xfId="0" applyFill="1" applyBorder="1" applyAlignment="1">
      <alignment horizontal="left" vertical="center" wrapText="1"/>
    </xf>
    <xf numFmtId="0" fontId="0" fillId="0" borderId="40" xfId="0" applyFill="1" applyBorder="1" applyAlignment="1">
      <alignment horizontal="left" vertical="center" wrapText="1"/>
    </xf>
    <xf numFmtId="0" fontId="0" fillId="0" borderId="42" xfId="0" applyFill="1" applyBorder="1" applyAlignment="1">
      <alignment horizontal="left" vertical="center" wrapText="1"/>
    </xf>
    <xf numFmtId="0" fontId="24" fillId="0" borderId="41" xfId="0" applyFont="1" applyFill="1" applyBorder="1" applyAlignment="1">
      <alignment horizontal="right" vertical="center" wrapText="1"/>
    </xf>
    <xf numFmtId="0" fontId="24" fillId="0" borderId="42" xfId="0" applyFont="1" applyFill="1" applyBorder="1" applyAlignment="1">
      <alignment horizontal="right" vertical="center" wrapText="1"/>
    </xf>
    <xf numFmtId="1" fontId="23" fillId="0" borderId="41" xfId="0" applyNumberFormat="1" applyFont="1" applyFill="1" applyBorder="1" applyAlignment="1">
      <alignment horizontal="center" vertical="center" shrinkToFit="1"/>
    </xf>
    <xf numFmtId="1" fontId="23" fillId="0" borderId="42" xfId="0" applyNumberFormat="1" applyFont="1" applyFill="1" applyBorder="1" applyAlignment="1">
      <alignment horizontal="center" vertical="center" shrinkToFit="1"/>
    </xf>
    <xf numFmtId="2" fontId="24" fillId="0" borderId="41" xfId="0" applyNumberFormat="1" applyFont="1" applyFill="1" applyBorder="1" applyAlignment="1">
      <alignment vertical="center" wrapText="1"/>
    </xf>
    <xf numFmtId="2" fontId="24" fillId="0" borderId="42" xfId="0" applyNumberFormat="1" applyFont="1" applyFill="1" applyBorder="1" applyAlignment="1">
      <alignment vertical="center" wrapText="1"/>
    </xf>
    <xf numFmtId="1" fontId="28" fillId="0" borderId="16" xfId="0" applyNumberFormat="1" applyFont="1" applyFill="1" applyBorder="1" applyAlignment="1">
      <alignment horizontal="center" vertical="center" shrinkToFit="1"/>
    </xf>
    <xf numFmtId="4" fontId="24" fillId="0" borderId="16" xfId="0" applyNumberFormat="1" applyFont="1" applyFill="1" applyBorder="1" applyAlignment="1">
      <alignment horizontal="right" vertical="center" wrapText="1"/>
    </xf>
    <xf numFmtId="4" fontId="29" fillId="0" borderId="16" xfId="0" applyNumberFormat="1" applyFont="1" applyFill="1" applyBorder="1" applyAlignment="1">
      <alignment vertical="center" wrapText="1"/>
    </xf>
    <xf numFmtId="4" fontId="24" fillId="0" borderId="16" xfId="0" applyNumberFormat="1" applyFont="1" applyFill="1" applyBorder="1" applyAlignment="1">
      <alignment horizontal="left" vertical="center" wrapText="1"/>
    </xf>
    <xf numFmtId="4" fontId="24" fillId="0" borderId="16" xfId="0" applyNumberFormat="1" applyFont="1" applyFill="1" applyBorder="1" applyAlignment="1">
      <alignment horizontal="right" wrapText="1"/>
    </xf>
    <xf numFmtId="0" fontId="1" fillId="0" borderId="41" xfId="0" applyFont="1" applyFill="1" applyBorder="1" applyAlignment="1">
      <alignment horizontal="left" vertical="top" wrapText="1" indent="26"/>
    </xf>
    <xf numFmtId="0" fontId="1" fillId="0" borderId="49" xfId="0" applyFont="1" applyFill="1" applyBorder="1" applyAlignment="1">
      <alignment horizontal="left" vertical="top" wrapText="1" indent="26"/>
    </xf>
    <xf numFmtId="0" fontId="1" fillId="0" borderId="50" xfId="0" applyFont="1" applyFill="1" applyBorder="1" applyAlignment="1">
      <alignment horizontal="left" vertical="top" wrapText="1" indent="26"/>
    </xf>
    <xf numFmtId="3" fontId="24" fillId="0" borderId="16" xfId="0" applyNumberFormat="1" applyFont="1" applyFill="1" applyBorder="1" applyAlignment="1">
      <alignment horizontal="right" wrapText="1"/>
    </xf>
    <xf numFmtId="3" fontId="29" fillId="0" borderId="16" xfId="0" applyNumberFormat="1" applyFont="1" applyFill="1" applyBorder="1" applyAlignment="1">
      <alignment wrapText="1"/>
    </xf>
    <xf numFmtId="0" fontId="0" fillId="0" borderId="41" xfId="0" applyFill="1" applyBorder="1" applyAlignment="1">
      <alignment horizontal="left" vertical="top" wrapText="1"/>
    </xf>
    <xf numFmtId="0" fontId="0" fillId="0" borderId="40" xfId="0" applyFill="1" applyBorder="1" applyAlignment="1">
      <alignment horizontal="left" vertical="top" wrapText="1"/>
    </xf>
    <xf numFmtId="0" fontId="0" fillId="0" borderId="42" xfId="0" applyFill="1" applyBorder="1" applyAlignment="1">
      <alignment horizontal="left" vertical="top" wrapText="1"/>
    </xf>
    <xf numFmtId="0" fontId="24" fillId="0" borderId="41" xfId="0" applyFont="1" applyFill="1" applyBorder="1" applyAlignment="1">
      <alignment horizontal="right" vertical="top" wrapText="1"/>
    </xf>
    <xf numFmtId="0" fontId="24" fillId="0" borderId="42" xfId="0" applyFont="1" applyFill="1" applyBorder="1" applyAlignment="1">
      <alignment horizontal="right" vertical="top" wrapText="1"/>
    </xf>
    <xf numFmtId="0" fontId="29" fillId="0" borderId="41" xfId="0" applyFont="1" applyFill="1" applyBorder="1" applyAlignment="1">
      <alignment horizontal="right" vertical="center" wrapText="1"/>
    </xf>
    <xf numFmtId="0" fontId="29" fillId="0" borderId="42" xfId="0" applyFont="1" applyFill="1" applyBorder="1" applyAlignment="1">
      <alignment horizontal="right" vertical="center" wrapText="1"/>
    </xf>
    <xf numFmtId="0" fontId="20" fillId="0" borderId="41" xfId="0" applyFont="1" applyFill="1" applyBorder="1" applyAlignment="1">
      <alignment horizontal="left" vertical="center" wrapText="1"/>
    </xf>
    <xf numFmtId="0" fontId="20" fillId="0" borderId="40" xfId="0" applyFont="1" applyFill="1" applyBorder="1" applyAlignment="1">
      <alignment horizontal="left" vertical="center" wrapText="1"/>
    </xf>
    <xf numFmtId="0" fontId="20" fillId="0" borderId="42" xfId="0" applyFont="1" applyFill="1" applyBorder="1" applyAlignment="1">
      <alignment horizontal="left" vertical="center" wrapText="1"/>
    </xf>
    <xf numFmtId="0" fontId="1" fillId="0" borderId="41" xfId="0" applyFont="1" applyFill="1" applyBorder="1" applyAlignment="1">
      <alignment horizontal="left" vertical="top" wrapText="1" indent="17"/>
    </xf>
    <xf numFmtId="0" fontId="1" fillId="0" borderId="40" xfId="0" applyFont="1" applyFill="1" applyBorder="1" applyAlignment="1">
      <alignment horizontal="left" vertical="top" wrapText="1" indent="17"/>
    </xf>
    <xf numFmtId="0" fontId="1" fillId="0" borderId="42" xfId="0" applyFont="1" applyFill="1" applyBorder="1" applyAlignment="1">
      <alignment horizontal="left" vertical="top" wrapText="1" indent="17"/>
    </xf>
    <xf numFmtId="0" fontId="0" fillId="0" borderId="41" xfId="0" applyFill="1" applyBorder="1" applyAlignment="1">
      <alignment horizontal="left" wrapText="1"/>
    </xf>
    <xf numFmtId="0" fontId="0" fillId="0" borderId="40" xfId="0" applyFill="1" applyBorder="1" applyAlignment="1">
      <alignment horizontal="left" wrapText="1"/>
    </xf>
    <xf numFmtId="0" fontId="0" fillId="0" borderId="42" xfId="0" applyFill="1" applyBorder="1" applyAlignment="1">
      <alignment horizontal="left" wrapText="1"/>
    </xf>
    <xf numFmtId="166" fontId="29" fillId="0" borderId="41" xfId="0" applyNumberFormat="1" applyFont="1" applyFill="1" applyBorder="1" applyAlignment="1">
      <alignment horizontal="right" vertical="center" wrapText="1"/>
    </xf>
    <xf numFmtId="166" fontId="29" fillId="0" borderId="42" xfId="0" applyNumberFormat="1" applyFont="1" applyFill="1" applyBorder="1" applyAlignment="1">
      <alignment horizontal="right" vertical="center" wrapText="1"/>
    </xf>
    <xf numFmtId="166" fontId="24" fillId="0" borderId="41" xfId="0" applyNumberFormat="1" applyFont="1" applyFill="1" applyBorder="1" applyAlignment="1">
      <alignment vertical="center" wrapText="1"/>
    </xf>
    <xf numFmtId="166" fontId="24" fillId="0" borderId="42" xfId="0" applyNumberFormat="1" applyFont="1" applyFill="1" applyBorder="1" applyAlignment="1">
      <alignment vertical="center" wrapText="1"/>
    </xf>
    <xf numFmtId="166" fontId="32" fillId="0" borderId="41" xfId="0" applyNumberFormat="1" applyFont="1" applyFill="1" applyBorder="1" applyAlignment="1">
      <alignment vertical="center" wrapText="1"/>
    </xf>
    <xf numFmtId="166" fontId="32" fillId="0" borderId="42" xfId="0" applyNumberFormat="1" applyFont="1" applyFill="1" applyBorder="1" applyAlignment="1">
      <alignment vertical="center" wrapText="1"/>
    </xf>
    <xf numFmtId="166" fontId="29" fillId="0" borderId="40" xfId="0" applyNumberFormat="1" applyFont="1" applyFill="1" applyBorder="1" applyAlignment="1">
      <alignment horizontal="right" vertical="center" wrapText="1"/>
    </xf>
    <xf numFmtId="166" fontId="29" fillId="0" borderId="41" xfId="0" applyNumberFormat="1" applyFont="1" applyFill="1" applyBorder="1" applyAlignment="1">
      <alignment vertical="center" wrapText="1"/>
    </xf>
    <xf numFmtId="166" fontId="29" fillId="0" borderId="42" xfId="0" applyNumberFormat="1" applyFont="1" applyFill="1" applyBorder="1" applyAlignment="1">
      <alignment vertical="center" wrapText="1"/>
    </xf>
    <xf numFmtId="166" fontId="29" fillId="0" borderId="41" xfId="0" applyNumberFormat="1" applyFont="1" applyFill="1" applyBorder="1" applyAlignment="1">
      <alignment horizontal="left" vertical="center" wrapText="1"/>
    </xf>
    <xf numFmtId="166" fontId="29" fillId="0" borderId="42" xfId="0" applyNumberFormat="1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166" fontId="29" fillId="0" borderId="16" xfId="0" applyNumberFormat="1" applyFont="1" applyFill="1" applyBorder="1" applyAlignment="1">
      <alignment vertical="center" wrapText="1"/>
    </xf>
    <xf numFmtId="0" fontId="24" fillId="0" borderId="16" xfId="0" applyFont="1" applyBorder="1" applyAlignment="1">
      <alignment vertical="center"/>
    </xf>
    <xf numFmtId="166" fontId="29" fillId="0" borderId="46" xfId="0" applyNumberFormat="1" applyFont="1" applyFill="1" applyBorder="1" applyAlignment="1">
      <alignment vertical="center" wrapText="1"/>
    </xf>
    <xf numFmtId="166" fontId="29" fillId="0" borderId="51" xfId="0" applyNumberFormat="1" applyFont="1" applyFill="1" applyBorder="1" applyAlignment="1">
      <alignment vertical="center" wrapText="1"/>
    </xf>
    <xf numFmtId="166" fontId="24" fillId="0" borderId="46" xfId="0" applyNumberFormat="1" applyFont="1" applyFill="1" applyBorder="1" applyAlignment="1">
      <alignment vertical="center" wrapText="1"/>
    </xf>
    <xf numFmtId="166" fontId="24" fillId="0" borderId="51" xfId="0" applyNumberFormat="1" applyFont="1" applyFill="1" applyBorder="1" applyAlignment="1">
      <alignment vertical="center" wrapText="1"/>
    </xf>
    <xf numFmtId="166" fontId="29" fillId="0" borderId="52" xfId="0" applyNumberFormat="1" applyFont="1" applyFill="1" applyBorder="1" applyAlignment="1">
      <alignment vertical="center" wrapText="1"/>
    </xf>
    <xf numFmtId="166" fontId="29" fillId="0" borderId="53" xfId="0" applyNumberFormat="1" applyFont="1" applyFill="1" applyBorder="1" applyAlignment="1">
      <alignment vertical="center" wrapText="1"/>
    </xf>
    <xf numFmtId="166" fontId="24" fillId="0" borderId="52" xfId="0" applyNumberFormat="1" applyFont="1" applyFill="1" applyBorder="1" applyAlignment="1">
      <alignment vertical="center" wrapText="1"/>
    </xf>
    <xf numFmtId="166" fontId="24" fillId="0" borderId="53" xfId="0" applyNumberFormat="1" applyFont="1" applyFill="1" applyBorder="1" applyAlignment="1">
      <alignment vertical="center" wrapText="1"/>
    </xf>
    <xf numFmtId="0" fontId="0" fillId="0" borderId="16" xfId="0" applyBorder="1" applyAlignment="1">
      <alignment vertical="center"/>
    </xf>
    <xf numFmtId="166" fontId="24" fillId="0" borderId="16" xfId="0" applyNumberFormat="1" applyFont="1" applyFill="1" applyBorder="1" applyAlignment="1">
      <alignment vertical="center" wrapText="1"/>
    </xf>
    <xf numFmtId="1" fontId="23" fillId="0" borderId="41" xfId="0" applyNumberFormat="1" applyFont="1" applyFill="1" applyBorder="1" applyAlignment="1">
      <alignment horizontal="center" vertical="top" shrinkToFit="1"/>
    </xf>
    <xf numFmtId="1" fontId="23" fillId="0" borderId="42" xfId="0" applyNumberFormat="1" applyFont="1" applyFill="1" applyBorder="1" applyAlignment="1">
      <alignment horizontal="center" vertical="top" shrinkToFit="1"/>
    </xf>
    <xf numFmtId="4" fontId="29" fillId="0" borderId="41" xfId="0" applyNumberFormat="1" applyFont="1" applyFill="1" applyBorder="1" applyAlignment="1">
      <alignment horizontal="right" wrapText="1"/>
    </xf>
    <xf numFmtId="4" fontId="29" fillId="0" borderId="40" xfId="0" applyNumberFormat="1" applyFont="1" applyFill="1" applyBorder="1" applyAlignment="1">
      <alignment horizontal="right" wrapText="1"/>
    </xf>
    <xf numFmtId="4" fontId="29" fillId="0" borderId="42" xfId="0" applyNumberFormat="1" applyFont="1" applyFill="1" applyBorder="1" applyAlignment="1">
      <alignment horizontal="right" wrapText="1"/>
    </xf>
    <xf numFmtId="0" fontId="1" fillId="0" borderId="41" xfId="0" applyFont="1" applyFill="1" applyBorder="1" applyAlignment="1">
      <alignment horizontal="left" vertical="top" wrapText="1" indent="3"/>
    </xf>
    <xf numFmtId="0" fontId="1" fillId="0" borderId="40" xfId="0" applyFont="1" applyFill="1" applyBorder="1" applyAlignment="1">
      <alignment horizontal="left" vertical="top" wrapText="1" indent="3"/>
    </xf>
    <xf numFmtId="0" fontId="1" fillId="0" borderId="49" xfId="0" applyFont="1" applyFill="1" applyBorder="1" applyAlignment="1">
      <alignment horizontal="left" vertical="top" wrapText="1" indent="3"/>
    </xf>
    <xf numFmtId="0" fontId="1" fillId="0" borderId="50" xfId="0" applyFont="1" applyFill="1" applyBorder="1" applyAlignment="1">
      <alignment horizontal="left" vertical="top" wrapText="1" indent="3"/>
    </xf>
    <xf numFmtId="4" fontId="29" fillId="0" borderId="16" xfId="0" applyNumberFormat="1" applyFont="1" applyFill="1" applyBorder="1" applyAlignment="1">
      <alignment horizontal="right" vertical="center" wrapText="1"/>
    </xf>
    <xf numFmtId="1" fontId="28" fillId="0" borderId="41" xfId="0" applyNumberFormat="1" applyFont="1" applyFill="1" applyBorder="1" applyAlignment="1">
      <alignment horizontal="center" vertical="top" shrinkToFit="1"/>
    </xf>
    <xf numFmtId="1" fontId="28" fillId="0" borderId="42" xfId="0" applyNumberFormat="1" applyFont="1" applyFill="1" applyBorder="1" applyAlignment="1">
      <alignment horizontal="center" vertical="top" shrinkToFit="1"/>
    </xf>
    <xf numFmtId="4" fontId="24" fillId="0" borderId="41" xfId="0" applyNumberFormat="1" applyFont="1" applyFill="1" applyBorder="1" applyAlignment="1">
      <alignment horizontal="right" wrapText="1"/>
    </xf>
    <xf numFmtId="4" fontId="24" fillId="0" borderId="40" xfId="0" applyNumberFormat="1" applyFont="1" applyFill="1" applyBorder="1" applyAlignment="1">
      <alignment horizontal="right" wrapText="1"/>
    </xf>
    <xf numFmtId="4" fontId="24" fillId="0" borderId="42" xfId="0" applyNumberFormat="1" applyFont="1" applyFill="1" applyBorder="1" applyAlignment="1">
      <alignment horizontal="right" wrapText="1"/>
    </xf>
    <xf numFmtId="165" fontId="17" fillId="0" borderId="41" xfId="0" applyNumberFormat="1" applyFont="1" applyFill="1" applyBorder="1" applyAlignment="1">
      <alignment horizontal="right" vertical="center" wrapText="1"/>
    </xf>
    <xf numFmtId="165" fontId="17" fillId="0" borderId="40" xfId="0" applyNumberFormat="1" applyFont="1" applyFill="1" applyBorder="1" applyAlignment="1">
      <alignment horizontal="right" vertical="center" wrapText="1"/>
    </xf>
    <xf numFmtId="165" fontId="17" fillId="0" borderId="42" xfId="0" applyNumberFormat="1" applyFont="1" applyFill="1" applyBorder="1" applyAlignment="1">
      <alignment horizontal="right" vertical="center" wrapText="1"/>
    </xf>
    <xf numFmtId="165" fontId="29" fillId="0" borderId="41" xfId="0" applyNumberFormat="1" applyFont="1" applyFill="1" applyBorder="1" applyAlignment="1">
      <alignment horizontal="right" vertical="center" wrapText="1"/>
    </xf>
    <xf numFmtId="165" fontId="29" fillId="0" borderId="42" xfId="0" applyNumberFormat="1" applyFont="1" applyFill="1" applyBorder="1" applyAlignment="1">
      <alignment horizontal="right" vertical="center" wrapText="1"/>
    </xf>
    <xf numFmtId="165" fontId="24" fillId="0" borderId="41" xfId="0" applyNumberFormat="1" applyFont="1" applyFill="1" applyBorder="1" applyAlignment="1">
      <alignment horizontal="right" vertical="center" wrapText="1"/>
    </xf>
    <xf numFmtId="165" fontId="24" fillId="0" borderId="42" xfId="0" applyNumberFormat="1" applyFont="1" applyFill="1" applyBorder="1" applyAlignment="1">
      <alignment horizontal="right" vertical="center" wrapText="1"/>
    </xf>
    <xf numFmtId="165" fontId="24" fillId="0" borderId="40" xfId="0" applyNumberFormat="1" applyFont="1" applyFill="1" applyBorder="1" applyAlignment="1">
      <alignment horizontal="right" vertical="center" wrapText="1"/>
    </xf>
    <xf numFmtId="0" fontId="20" fillId="0" borderId="41" xfId="0" applyFont="1" applyFill="1" applyBorder="1" applyAlignment="1">
      <alignment horizontal="left" wrapText="1"/>
    </xf>
    <xf numFmtId="0" fontId="20" fillId="0" borderId="42" xfId="0" applyFont="1" applyFill="1" applyBorder="1" applyAlignment="1">
      <alignment horizontal="left" wrapText="1"/>
    </xf>
    <xf numFmtId="165" fontId="29" fillId="0" borderId="40" xfId="0" applyNumberFormat="1" applyFont="1" applyFill="1" applyBorder="1" applyAlignment="1">
      <alignment horizontal="right" vertical="center" wrapText="1"/>
    </xf>
    <xf numFmtId="1" fontId="11" fillId="0" borderId="41" xfId="0" applyNumberFormat="1" applyFont="1" applyFill="1" applyBorder="1" applyAlignment="1">
      <alignment horizontal="center" vertical="top" shrinkToFit="1"/>
    </xf>
    <xf numFmtId="1" fontId="11" fillId="0" borderId="42" xfId="0" applyNumberFormat="1" applyFont="1" applyFill="1" applyBorder="1" applyAlignment="1">
      <alignment horizontal="center" vertical="top" shrinkToFit="1"/>
    </xf>
    <xf numFmtId="165" fontId="18" fillId="0" borderId="41" xfId="0" applyNumberFormat="1" applyFont="1" applyFill="1" applyBorder="1" applyAlignment="1">
      <alignment horizontal="right" vertical="center" wrapText="1"/>
    </xf>
    <xf numFmtId="165" fontId="18" fillId="0" borderId="42" xfId="0" applyNumberFormat="1" applyFont="1" applyFill="1" applyBorder="1" applyAlignment="1">
      <alignment horizontal="right" vertical="center" wrapText="1"/>
    </xf>
    <xf numFmtId="164" fontId="23" fillId="0" borderId="41" xfId="0" applyNumberFormat="1" applyFont="1" applyFill="1" applyBorder="1" applyAlignment="1">
      <alignment horizontal="center" vertical="top" shrinkToFit="1"/>
    </xf>
    <xf numFmtId="164" fontId="23" fillId="0" borderId="42" xfId="0" applyNumberFormat="1" applyFont="1" applyFill="1" applyBorder="1" applyAlignment="1">
      <alignment horizontal="center" vertical="top" shrinkToFit="1"/>
    </xf>
    <xf numFmtId="164" fontId="28" fillId="0" borderId="41" xfId="0" applyNumberFormat="1" applyFont="1" applyFill="1" applyBorder="1" applyAlignment="1">
      <alignment horizontal="center" vertical="top" shrinkToFit="1"/>
    </xf>
    <xf numFmtId="164" fontId="28" fillId="0" borderId="42" xfId="0" applyNumberFormat="1" applyFont="1" applyFill="1" applyBorder="1" applyAlignment="1">
      <alignment horizontal="center" vertical="top" shrinkToFit="1"/>
    </xf>
    <xf numFmtId="0" fontId="0" fillId="0" borderId="41" xfId="0" applyFill="1" applyBorder="1" applyAlignment="1">
      <alignment horizontal="center" wrapText="1"/>
    </xf>
    <xf numFmtId="0" fontId="0" fillId="0" borderId="42" xfId="0" applyFill="1" applyBorder="1" applyAlignment="1">
      <alignment horizontal="center" wrapText="1"/>
    </xf>
    <xf numFmtId="164" fontId="23" fillId="0" borderId="41" xfId="0" applyNumberFormat="1" applyFont="1" applyFill="1" applyBorder="1" applyAlignment="1">
      <alignment horizontal="center" vertical="center" shrinkToFit="1"/>
    </xf>
    <xf numFmtId="164" fontId="23" fillId="0" borderId="42" xfId="0" applyNumberFormat="1" applyFont="1" applyFill="1" applyBorder="1" applyAlignment="1">
      <alignment horizontal="center" vertical="center" shrinkToFit="1"/>
    </xf>
    <xf numFmtId="164" fontId="28" fillId="0" borderId="41" xfId="0" applyNumberFormat="1" applyFont="1" applyFill="1" applyBorder="1" applyAlignment="1">
      <alignment horizontal="center" vertical="center" shrinkToFit="1"/>
    </xf>
    <xf numFmtId="164" fontId="28" fillId="0" borderId="42" xfId="0" applyNumberFormat="1" applyFont="1" applyFill="1" applyBorder="1" applyAlignment="1">
      <alignment horizontal="center" vertical="center" shrinkToFit="1"/>
    </xf>
    <xf numFmtId="1" fontId="30" fillId="3" borderId="41" xfId="0" applyNumberFormat="1" applyFont="1" applyFill="1" applyBorder="1" applyAlignment="1">
      <alignment horizontal="center" vertical="top" shrinkToFit="1"/>
    </xf>
    <xf numFmtId="1" fontId="30" fillId="3" borderId="42" xfId="0" applyNumberFormat="1" applyFont="1" applyFill="1" applyBorder="1" applyAlignment="1">
      <alignment horizontal="center" vertical="top" shrinkToFit="1"/>
    </xf>
    <xf numFmtId="1" fontId="30" fillId="3" borderId="40" xfId="0" applyNumberFormat="1" applyFont="1" applyFill="1" applyBorder="1" applyAlignment="1">
      <alignment horizontal="center" vertical="top" shrinkToFit="1"/>
    </xf>
    <xf numFmtId="0" fontId="1" fillId="0" borderId="41" xfId="0" applyFont="1" applyFill="1" applyBorder="1" applyAlignment="1">
      <alignment horizontal="left" vertical="top" wrapText="1" indent="23"/>
    </xf>
    <xf numFmtId="0" fontId="1" fillId="0" borderId="40" xfId="0" applyFont="1" applyFill="1" applyBorder="1" applyAlignment="1">
      <alignment horizontal="left" vertical="top" wrapText="1" indent="23"/>
    </xf>
    <xf numFmtId="0" fontId="1" fillId="0" borderId="42" xfId="0" applyFont="1" applyFill="1" applyBorder="1" applyAlignment="1">
      <alignment horizontal="left" vertical="top" wrapText="1" indent="23"/>
    </xf>
    <xf numFmtId="165" fontId="24" fillId="0" borderId="41" xfId="0" applyNumberFormat="1" applyFont="1" applyFill="1" applyBorder="1" applyAlignment="1">
      <alignment horizontal="right" wrapText="1"/>
    </xf>
    <xf numFmtId="165" fontId="24" fillId="0" borderId="40" xfId="0" applyNumberFormat="1" applyFont="1" applyFill="1" applyBorder="1" applyAlignment="1">
      <alignment horizontal="right" wrapText="1"/>
    </xf>
    <xf numFmtId="165" fontId="24" fillId="0" borderId="42" xfId="0" applyNumberFormat="1" applyFont="1" applyFill="1" applyBorder="1" applyAlignment="1">
      <alignment horizontal="right" wrapText="1"/>
    </xf>
    <xf numFmtId="0" fontId="33" fillId="0" borderId="54" xfId="0" applyFont="1" applyFill="1" applyBorder="1" applyAlignment="1">
      <alignment horizontal="left" wrapText="1"/>
    </xf>
    <xf numFmtId="0" fontId="0" fillId="0" borderId="55" xfId="0" applyFill="1" applyBorder="1" applyAlignment="1">
      <alignment horizontal="left" vertical="top" wrapText="1"/>
    </xf>
    <xf numFmtId="0" fontId="0" fillId="0" borderId="45" xfId="0" applyFill="1" applyBorder="1" applyAlignment="1">
      <alignment horizontal="left" vertical="top" wrapText="1"/>
    </xf>
    <xf numFmtId="0" fontId="3" fillId="0" borderId="56" xfId="0" applyFont="1" applyFill="1" applyBorder="1" applyAlignment="1">
      <alignment horizontal="center" vertical="center" textRotation="90" wrapText="1"/>
    </xf>
    <xf numFmtId="0" fontId="3" fillId="0" borderId="50" xfId="0" applyFont="1" applyFill="1" applyBorder="1" applyAlignment="1">
      <alignment horizontal="center" vertical="center" textRotation="90" wrapText="1"/>
    </xf>
    <xf numFmtId="0" fontId="3" fillId="0" borderId="46" xfId="0" applyFont="1" applyFill="1" applyBorder="1" applyAlignment="1">
      <alignment horizontal="center" vertical="center" textRotation="90" wrapText="1"/>
    </xf>
    <xf numFmtId="0" fontId="3" fillId="0" borderId="51" xfId="0" applyFont="1" applyFill="1" applyBorder="1" applyAlignment="1">
      <alignment horizontal="center" vertical="center" textRotation="90" wrapText="1"/>
    </xf>
    <xf numFmtId="0" fontId="8" fillId="0" borderId="56" xfId="0" applyFont="1" applyFill="1" applyBorder="1" applyAlignment="1">
      <alignment horizontal="center" vertical="center" textRotation="90" wrapText="1"/>
    </xf>
    <xf numFmtId="0" fontId="3" fillId="0" borderId="49" xfId="0" applyFont="1" applyFill="1" applyBorder="1" applyAlignment="1">
      <alignment horizontal="center" vertical="center" textRotation="90" wrapText="1"/>
    </xf>
    <xf numFmtId="0" fontId="3" fillId="0" borderId="57" xfId="0" applyFont="1" applyFill="1" applyBorder="1" applyAlignment="1">
      <alignment horizontal="center" vertical="center" textRotation="90" wrapText="1"/>
    </xf>
    <xf numFmtId="0" fontId="18" fillId="0" borderId="55" xfId="0" applyFont="1" applyFill="1" applyBorder="1" applyAlignment="1">
      <alignment horizontal="center" vertical="center" textRotation="90" wrapText="1"/>
    </xf>
    <xf numFmtId="0" fontId="24" fillId="0" borderId="45" xfId="0" applyFont="1" applyFill="1" applyBorder="1" applyAlignment="1">
      <alignment horizontal="center" vertical="center" textRotation="90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top"/>
    </xf>
    <xf numFmtId="0" fontId="7" fillId="0" borderId="40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left" vertical="top" wrapText="1"/>
    </xf>
    <xf numFmtId="0" fontId="0" fillId="0" borderId="7" xfId="0" applyFill="1" applyBorder="1" applyAlignment="1">
      <alignment horizontal="left" wrapText="1"/>
    </xf>
    <xf numFmtId="0" fontId="7" fillId="0" borderId="57" xfId="0" applyFont="1" applyFill="1" applyBorder="1" applyAlignment="1">
      <alignment horizontal="left" vertical="top" wrapText="1"/>
    </xf>
    <xf numFmtId="0" fontId="20" fillId="0" borderId="41" xfId="0" applyFont="1" applyFill="1" applyBorder="1" applyAlignment="1">
      <alignment horizontal="center" wrapText="1"/>
    </xf>
    <xf numFmtId="0" fontId="20" fillId="0" borderId="42" xfId="0" applyFont="1" applyFill="1" applyBorder="1" applyAlignment="1">
      <alignment horizontal="center" wrapText="1"/>
    </xf>
    <xf numFmtId="0" fontId="20" fillId="0" borderId="41" xfId="0" applyFont="1" applyFill="1" applyBorder="1" applyAlignment="1">
      <alignment horizontal="center" vertical="top" wrapText="1"/>
    </xf>
    <xf numFmtId="0" fontId="20" fillId="0" borderId="42" xfId="0" applyFont="1" applyFill="1" applyBorder="1" applyAlignment="1">
      <alignment horizontal="center" vertical="top" wrapText="1"/>
    </xf>
    <xf numFmtId="0" fontId="2" fillId="0" borderId="40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vertical="top" wrapText="1"/>
    </xf>
    <xf numFmtId="0" fontId="2" fillId="0" borderId="57" xfId="0" applyFont="1" applyFill="1" applyBorder="1" applyAlignment="1">
      <alignment horizontal="left" vertical="top" wrapText="1"/>
    </xf>
    <xf numFmtId="0" fontId="2" fillId="0" borderId="51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6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wrapText="1"/>
    </xf>
    <xf numFmtId="0" fontId="0" fillId="0" borderId="53" xfId="0" applyFill="1" applyBorder="1" applyAlignment="1">
      <alignment horizontal="left" wrapText="1"/>
    </xf>
    <xf numFmtId="0" fontId="2" fillId="0" borderId="4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 indent="13"/>
    </xf>
    <xf numFmtId="0" fontId="2" fillId="0" borderId="53" xfId="0" applyFont="1" applyFill="1" applyBorder="1" applyAlignment="1">
      <alignment horizontal="left" vertical="top" wrapText="1" indent="13"/>
    </xf>
    <xf numFmtId="0" fontId="22" fillId="0" borderId="0" xfId="0" applyFont="1" applyFill="1" applyBorder="1" applyAlignment="1">
      <alignment horizontal="justify" vertical="top" wrapText="1"/>
    </xf>
    <xf numFmtId="0" fontId="13" fillId="4" borderId="0" xfId="0" applyFont="1" applyFill="1" applyBorder="1" applyAlignment="1">
      <alignment horizontal="center" vertical="top"/>
    </xf>
    <xf numFmtId="0" fontId="3" fillId="4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14" fillId="0" borderId="17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4" fillId="0" borderId="23" xfId="0" applyFont="1" applyFill="1" applyBorder="1" applyAlignment="1">
      <alignment horizontal="center" vertical="top" wrapText="1"/>
    </xf>
    <xf numFmtId="0" fontId="24" fillId="0" borderId="24" xfId="0" applyFont="1" applyFill="1" applyBorder="1" applyAlignment="1">
      <alignment horizontal="center" vertical="top" wrapText="1"/>
    </xf>
    <xf numFmtId="0" fontId="24" fillId="0" borderId="6" xfId="0" applyFont="1" applyFill="1" applyBorder="1" applyAlignment="1">
      <alignment horizontal="center" vertical="top" wrapText="1"/>
    </xf>
    <xf numFmtId="0" fontId="1" fillId="0" borderId="58" xfId="0" applyFont="1" applyFill="1" applyBorder="1" applyAlignment="1">
      <alignment horizontal="left" vertical="top" wrapText="1"/>
    </xf>
    <xf numFmtId="0" fontId="1" fillId="0" borderId="25" xfId="0" applyFont="1" applyFill="1" applyBorder="1" applyAlignment="1">
      <alignment horizontal="left" vertical="top" wrapText="1"/>
    </xf>
    <xf numFmtId="0" fontId="1" fillId="0" borderId="59" xfId="0" applyFont="1" applyFill="1" applyBorder="1" applyAlignment="1">
      <alignment horizontal="left" vertical="top" wrapText="1"/>
    </xf>
    <xf numFmtId="0" fontId="0" fillId="0" borderId="19" xfId="0" applyFill="1" applyBorder="1" applyAlignment="1">
      <alignment horizontal="left" wrapText="1"/>
    </xf>
    <xf numFmtId="0" fontId="0" fillId="0" borderId="26" xfId="0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center" wrapText="1"/>
    </xf>
    <xf numFmtId="1" fontId="28" fillId="3" borderId="20" xfId="0" applyNumberFormat="1" applyFont="1" applyFill="1" applyBorder="1" applyAlignment="1">
      <alignment horizontal="center" vertical="top" shrinkToFit="1"/>
    </xf>
    <xf numFmtId="0" fontId="7" fillId="0" borderId="60" xfId="0" applyFont="1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0" fontId="7" fillId="0" borderId="62" xfId="0" applyFont="1" applyFill="1" applyBorder="1" applyAlignment="1">
      <alignment horizontal="center" vertical="center" wrapText="1"/>
    </xf>
    <xf numFmtId="0" fontId="0" fillId="0" borderId="63" xfId="0" applyFill="1" applyBorder="1" applyAlignment="1">
      <alignment horizontal="center" vertical="center" wrapText="1"/>
    </xf>
    <xf numFmtId="0" fontId="7" fillId="0" borderId="64" xfId="0" applyFont="1" applyFill="1" applyBorder="1" applyAlignment="1">
      <alignment horizontal="center" vertical="center" wrapText="1"/>
    </xf>
    <xf numFmtId="0" fontId="0" fillId="0" borderId="65" xfId="0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1" fontId="28" fillId="3" borderId="29" xfId="0" applyNumberFormat="1" applyFont="1" applyFill="1" applyBorder="1" applyAlignment="1">
      <alignment horizontal="center" vertical="top" shrinkToFit="1"/>
    </xf>
    <xf numFmtId="0" fontId="24" fillId="0" borderId="30" xfId="0" applyFont="1" applyFill="1" applyBorder="1" applyAlignment="1">
      <alignment horizontal="center" vertical="top" wrapText="1"/>
    </xf>
    <xf numFmtId="0" fontId="24" fillId="0" borderId="31" xfId="0" applyFont="1" applyFill="1" applyBorder="1" applyAlignment="1">
      <alignment horizontal="center" vertical="top" wrapText="1"/>
    </xf>
    <xf numFmtId="0" fontId="24" fillId="0" borderId="32" xfId="0" applyFont="1" applyFill="1" applyBorder="1" applyAlignment="1">
      <alignment horizontal="center" vertical="top" wrapText="1"/>
    </xf>
    <xf numFmtId="0" fontId="24" fillId="0" borderId="4" xfId="0" applyFont="1" applyFill="1" applyBorder="1" applyAlignment="1">
      <alignment horizontal="center" vertical="top" wrapText="1"/>
    </xf>
    <xf numFmtId="0" fontId="24" fillId="0" borderId="33" xfId="0" applyFont="1" applyFill="1" applyBorder="1" applyAlignment="1">
      <alignment horizontal="justify" vertical="top"/>
    </xf>
    <xf numFmtId="0" fontId="24" fillId="0" borderId="34" xfId="0" applyFont="1" applyFill="1" applyBorder="1" applyAlignment="1">
      <alignment horizontal="justify" vertical="top"/>
    </xf>
    <xf numFmtId="0" fontId="24" fillId="0" borderId="35" xfId="0" applyFont="1" applyFill="1" applyBorder="1" applyAlignment="1">
      <alignment horizontal="justify" vertical="top"/>
    </xf>
    <xf numFmtId="0" fontId="24" fillId="0" borderId="36" xfId="0" applyFont="1" applyFill="1" applyBorder="1" applyAlignment="1">
      <alignment horizontal="justify" vertical="top"/>
    </xf>
    <xf numFmtId="0" fontId="24" fillId="0" borderId="37" xfId="0" applyFont="1" applyFill="1" applyBorder="1" applyAlignment="1">
      <alignment horizontal="justify" vertical="top"/>
    </xf>
    <xf numFmtId="0" fontId="24" fillId="0" borderId="38" xfId="0" applyFont="1" applyFill="1" applyBorder="1" applyAlignment="1">
      <alignment horizontal="justify" vertical="top"/>
    </xf>
    <xf numFmtId="0" fontId="2" fillId="0" borderId="64" xfId="0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1</xdr:row>
      <xdr:rowOff>0</xdr:rowOff>
    </xdr:from>
    <xdr:to>
      <xdr:col>0</xdr:col>
      <xdr:colOff>807720</xdr:colOff>
      <xdr:row>1</xdr:row>
      <xdr:rowOff>0</xdr:rowOff>
    </xdr:to>
    <xdr:sp macro="" textlink="">
      <xdr:nvSpPr>
        <xdr:cNvPr id="2521" name="Shape 4"/>
        <xdr:cNvSpPr>
          <a:spLocks/>
        </xdr:cNvSpPr>
      </xdr:nvSpPr>
      <xdr:spPr bwMode="auto">
        <a:xfrm>
          <a:off x="121920" y="167640"/>
          <a:ext cx="685800" cy="0"/>
        </a:xfrm>
        <a:custGeom>
          <a:avLst/>
          <a:gdLst>
            <a:gd name="T0" fmla="*/ 0 w 685800"/>
            <a:gd name="T1" fmla="*/ 5991 w 685800"/>
            <a:gd name="T2" fmla="*/ 0 60000 65536"/>
            <a:gd name="T3" fmla="*/ 0 60000 65536"/>
            <a:gd name="T4" fmla="*/ 0 w 685800"/>
            <a:gd name="T5" fmla="*/ 685800 w 685800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T4" t="0" r="T5" b="0"/>
          <a:pathLst>
            <a:path w="685800">
              <a:moveTo>
                <a:pt x="0" y="0"/>
              </a:moveTo>
              <a:lnTo>
                <a:pt x="685800" y="0"/>
              </a:lnTo>
            </a:path>
          </a:pathLst>
        </a:custGeom>
        <a:noFill/>
        <a:ln w="6096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251460</xdr:colOff>
      <xdr:row>1</xdr:row>
      <xdr:rowOff>0</xdr:rowOff>
    </xdr:to>
    <xdr:sp macro="" textlink="">
      <xdr:nvSpPr>
        <xdr:cNvPr id="2522" name="Shape 5"/>
        <xdr:cNvSpPr>
          <a:spLocks/>
        </xdr:cNvSpPr>
      </xdr:nvSpPr>
      <xdr:spPr bwMode="auto">
        <a:xfrm>
          <a:off x="5478780" y="167640"/>
          <a:ext cx="228600" cy="0"/>
        </a:xfrm>
        <a:custGeom>
          <a:avLst/>
          <a:gdLst>
            <a:gd name="T0" fmla="*/ 0 w 762000"/>
            <a:gd name="T1" fmla="*/ 0 w 762000"/>
            <a:gd name="T2" fmla="*/ 0 60000 65536"/>
            <a:gd name="T3" fmla="*/ 0 60000 65536"/>
            <a:gd name="T4" fmla="*/ 0 w 762000"/>
            <a:gd name="T5" fmla="*/ 762000 w 762000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T4" t="0" r="T5" b="0"/>
          <a:pathLst>
            <a:path w="762000">
              <a:moveTo>
                <a:pt x="0" y="0"/>
              </a:moveTo>
              <a:lnTo>
                <a:pt x="762000" y="0"/>
              </a:lnTo>
            </a:path>
          </a:pathLst>
        </a:custGeom>
        <a:noFill/>
        <a:ln w="6096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731520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2523" name="Shape 6"/>
        <xdr:cNvSpPr>
          <a:spLocks/>
        </xdr:cNvSpPr>
      </xdr:nvSpPr>
      <xdr:spPr bwMode="auto">
        <a:xfrm>
          <a:off x="7078980" y="167640"/>
          <a:ext cx="0" cy="0"/>
        </a:xfrm>
        <a:custGeom>
          <a:avLst/>
          <a:gdLst>
            <a:gd name="T0" fmla="*/ 0 w 1295400"/>
            <a:gd name="T1" fmla="*/ 0 w 1295400"/>
            <a:gd name="T2" fmla="*/ 0 60000 65536"/>
            <a:gd name="T3" fmla="*/ 0 60000 65536"/>
            <a:gd name="T4" fmla="*/ 0 w 1295400"/>
            <a:gd name="T5" fmla="*/ 1295400 w 1295400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T4" t="0" r="T5" b="0"/>
          <a:pathLst>
            <a:path w="1295400">
              <a:moveTo>
                <a:pt x="0" y="0"/>
              </a:moveTo>
              <a:lnTo>
                <a:pt x="1295400" y="0"/>
              </a:lnTo>
            </a:path>
          </a:pathLst>
        </a:custGeom>
        <a:noFill/>
        <a:ln w="6096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28</xdr:col>
      <xdr:colOff>175260</xdr:colOff>
      <xdr:row>1</xdr:row>
      <xdr:rowOff>0</xdr:rowOff>
    </xdr:to>
    <xdr:sp macro="" textlink="">
      <xdr:nvSpPr>
        <xdr:cNvPr id="2524" name="Shape 7"/>
        <xdr:cNvSpPr>
          <a:spLocks/>
        </xdr:cNvSpPr>
      </xdr:nvSpPr>
      <xdr:spPr bwMode="auto">
        <a:xfrm>
          <a:off x="0" y="167640"/>
          <a:ext cx="18836640" cy="0"/>
        </a:xfrm>
        <a:custGeom>
          <a:avLst/>
          <a:gdLst>
            <a:gd name="T0" fmla="*/ 0 w 5334635"/>
            <a:gd name="T1" fmla="*/ 2147483647 w 5334635"/>
            <a:gd name="T2" fmla="*/ 0 60000 65536"/>
            <a:gd name="T3" fmla="*/ 0 60000 65536"/>
            <a:gd name="T4" fmla="*/ 0 w 5334635"/>
            <a:gd name="T5" fmla="*/ 5334635 w 5334635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T4" t="0" r="T5" b="0"/>
          <a:pathLst>
            <a:path w="5334635">
              <a:moveTo>
                <a:pt x="0" y="0"/>
              </a:moveTo>
              <a:lnTo>
                <a:pt x="5334381" y="0"/>
              </a:lnTo>
            </a:path>
          </a:pathLst>
        </a:custGeom>
        <a:noFill/>
        <a:ln w="9601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5"/>
  <sheetViews>
    <sheetView tabSelected="1" view="pageBreakPreview" zoomScale="89" zoomScaleNormal="100" zoomScaleSheetLayoutView="89" workbookViewId="0">
      <selection activeCell="H1" sqref="H1:N1"/>
    </sheetView>
  </sheetViews>
  <sheetFormatPr defaultRowHeight="13.8" x14ac:dyDescent="0.25"/>
  <cols>
    <col min="1" max="1" width="50.44140625" customWidth="1"/>
    <col min="2" max="2" width="2" style="9" customWidth="1"/>
    <col min="3" max="3" width="5.44140625" customWidth="1"/>
    <col min="4" max="4" width="2.109375" hidden="1" customWidth="1"/>
    <col min="5" max="5" width="0.109375" customWidth="1"/>
    <col min="6" max="6" width="9.6640625" customWidth="1"/>
    <col min="7" max="7" width="9" style="71" customWidth="1"/>
    <col min="8" max="8" width="5.77734375" style="71" customWidth="1"/>
    <col min="9" max="9" width="3.6640625" customWidth="1"/>
    <col min="10" max="10" width="8.44140625" customWidth="1"/>
    <col min="11" max="11" width="8.77734375" customWidth="1"/>
    <col min="12" max="12" width="0.77734375" customWidth="1"/>
    <col min="13" max="13" width="8.33203125" customWidth="1"/>
    <col min="14" max="14" width="9" customWidth="1"/>
  </cols>
  <sheetData>
    <row r="1" spans="1:17" ht="87" customHeight="1" x14ac:dyDescent="0.25">
      <c r="A1" s="130"/>
      <c r="B1" s="131"/>
      <c r="C1" s="131"/>
      <c r="D1" s="131"/>
      <c r="E1" s="131"/>
      <c r="F1" s="131"/>
      <c r="G1" s="131"/>
      <c r="H1" s="138" t="s">
        <v>171</v>
      </c>
      <c r="I1" s="138"/>
      <c r="J1" s="138"/>
      <c r="K1" s="138"/>
      <c r="L1" s="138"/>
      <c r="M1" s="138"/>
      <c r="N1" s="138"/>
    </row>
    <row r="2" spans="1:17" ht="89.25" customHeight="1" x14ac:dyDescent="0.25">
      <c r="A2" s="293" t="s">
        <v>167</v>
      </c>
      <c r="B2" s="294"/>
      <c r="C2" s="294"/>
      <c r="D2" s="294"/>
      <c r="E2" s="294"/>
      <c r="F2" s="295" t="s">
        <v>147</v>
      </c>
      <c r="G2" s="294"/>
      <c r="H2" s="294"/>
      <c r="I2" s="294"/>
      <c r="J2" s="294"/>
      <c r="K2" s="294"/>
      <c r="L2" s="294"/>
      <c r="M2" s="294"/>
      <c r="N2" s="294"/>
    </row>
    <row r="3" spans="1:17" ht="17.25" customHeight="1" x14ac:dyDescent="0.25">
      <c r="A3" s="296"/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7"/>
      <c r="M3" s="298" t="s">
        <v>0</v>
      </c>
      <c r="N3" s="289"/>
    </row>
    <row r="4" spans="1:17" ht="17.25" customHeight="1" x14ac:dyDescent="0.25">
      <c r="A4" s="296"/>
      <c r="B4" s="296"/>
      <c r="C4" s="296"/>
      <c r="D4" s="296"/>
      <c r="E4" s="299" t="s">
        <v>1</v>
      </c>
      <c r="F4" s="299"/>
      <c r="G4" s="299"/>
      <c r="H4" s="299"/>
      <c r="I4" s="299"/>
      <c r="J4" s="299"/>
      <c r="K4" s="299"/>
      <c r="L4" s="300"/>
      <c r="M4" s="284">
        <v>2021</v>
      </c>
      <c r="N4" s="285"/>
    </row>
    <row r="5" spans="1:17" ht="32.4" customHeight="1" x14ac:dyDescent="0.25">
      <c r="A5" s="292" t="s">
        <v>170</v>
      </c>
      <c r="B5" s="292"/>
      <c r="C5" s="292"/>
      <c r="D5" s="292"/>
      <c r="E5" s="292"/>
      <c r="F5" s="292"/>
      <c r="G5" s="292"/>
      <c r="H5" s="292"/>
      <c r="I5" s="292"/>
      <c r="J5" s="290" t="s">
        <v>124</v>
      </c>
      <c r="K5" s="290"/>
      <c r="L5" s="291"/>
      <c r="M5" s="284">
        <v>30229169</v>
      </c>
      <c r="N5" s="285"/>
    </row>
    <row r="6" spans="1:17" ht="17.25" customHeight="1" x14ac:dyDescent="0.25">
      <c r="A6" s="280" t="s">
        <v>123</v>
      </c>
      <c r="B6" s="281"/>
      <c r="C6" s="281"/>
      <c r="D6" s="281"/>
      <c r="E6" s="28" t="s">
        <v>2</v>
      </c>
      <c r="F6" s="28"/>
      <c r="G6" s="68"/>
      <c r="H6" s="68"/>
      <c r="I6" s="28"/>
      <c r="J6" s="288" t="s">
        <v>125</v>
      </c>
      <c r="K6" s="288"/>
      <c r="L6" s="289"/>
      <c r="M6" s="284">
        <v>150</v>
      </c>
      <c r="N6" s="285"/>
    </row>
    <row r="7" spans="1:17" ht="17.25" customHeight="1" x14ac:dyDescent="0.25">
      <c r="A7" s="281" t="s">
        <v>3</v>
      </c>
      <c r="B7" s="281"/>
      <c r="C7" s="281"/>
      <c r="D7" s="281"/>
      <c r="E7" s="28" t="s">
        <v>4</v>
      </c>
      <c r="F7" s="28"/>
      <c r="G7" s="68"/>
      <c r="H7" s="68"/>
      <c r="I7" s="28"/>
      <c r="J7" s="280" t="s">
        <v>126</v>
      </c>
      <c r="K7" s="280"/>
      <c r="L7" s="280"/>
      <c r="M7" s="284"/>
      <c r="N7" s="285"/>
      <c r="O7" s="29"/>
      <c r="P7" s="29"/>
      <c r="Q7" s="30"/>
    </row>
    <row r="8" spans="1:17" ht="25.95" customHeight="1" x14ac:dyDescent="0.25">
      <c r="A8" s="281" t="s">
        <v>5</v>
      </c>
      <c r="B8" s="281"/>
      <c r="C8" s="281"/>
      <c r="D8" s="281"/>
      <c r="E8" s="28" t="s">
        <v>6</v>
      </c>
      <c r="F8" s="28"/>
      <c r="G8" s="68"/>
      <c r="H8" s="68"/>
      <c r="I8" s="28"/>
      <c r="J8" s="288" t="s">
        <v>127</v>
      </c>
      <c r="K8" s="288"/>
      <c r="L8" s="289"/>
      <c r="M8" s="286" t="s">
        <v>128</v>
      </c>
      <c r="N8" s="287"/>
    </row>
    <row r="9" spans="1:17" ht="17.25" customHeight="1" x14ac:dyDescent="0.25">
      <c r="A9" s="283" t="s">
        <v>148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186"/>
      <c r="N9" s="186"/>
    </row>
    <row r="10" spans="1:17" ht="17.25" customHeight="1" x14ac:dyDescent="0.25">
      <c r="A10" s="280" t="s">
        <v>129</v>
      </c>
      <c r="B10" s="281"/>
      <c r="C10" s="281"/>
      <c r="D10" s="281"/>
      <c r="E10" s="282"/>
      <c r="F10" s="282"/>
      <c r="G10" s="282"/>
      <c r="H10" s="282"/>
      <c r="I10" s="282"/>
      <c r="J10" s="282"/>
      <c r="K10" s="282"/>
      <c r="L10" s="282"/>
      <c r="M10" s="186"/>
      <c r="N10" s="186"/>
    </row>
    <row r="11" spans="1:17" ht="17.25" customHeight="1" x14ac:dyDescent="0.25">
      <c r="A11" s="277" t="s">
        <v>169</v>
      </c>
      <c r="B11" s="277"/>
      <c r="C11" s="277"/>
      <c r="D11" s="277"/>
      <c r="E11" s="277"/>
      <c r="F11" s="31"/>
      <c r="G11" s="69"/>
      <c r="H11" s="69"/>
      <c r="I11" s="31"/>
      <c r="J11" s="31"/>
      <c r="K11" s="31"/>
      <c r="L11" s="31"/>
      <c r="M11" s="262"/>
      <c r="N11" s="262"/>
    </row>
    <row r="12" spans="1:17" ht="17.25" customHeight="1" x14ac:dyDescent="0.25">
      <c r="A12" s="11"/>
      <c r="B12" s="11"/>
      <c r="C12" s="11"/>
      <c r="D12" s="11"/>
      <c r="E12" s="8"/>
      <c r="F12" s="8"/>
      <c r="G12" s="70"/>
      <c r="H12" s="70"/>
      <c r="I12" s="8"/>
      <c r="J12" s="8"/>
      <c r="K12" s="8"/>
      <c r="L12" s="8"/>
      <c r="M12" s="8"/>
      <c r="N12" s="8"/>
    </row>
    <row r="13" spans="1:17" ht="27" customHeight="1" x14ac:dyDescent="0.25">
      <c r="A13" s="278" t="s">
        <v>152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  <c r="L13" s="279"/>
      <c r="M13" s="279"/>
      <c r="N13" s="279"/>
    </row>
    <row r="14" spans="1:17" ht="30" customHeight="1" x14ac:dyDescent="0.25">
      <c r="A14" s="150" t="s">
        <v>7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</row>
    <row r="15" spans="1:17" ht="22.2" customHeight="1" x14ac:dyDescent="0.25">
      <c r="A15" s="4" t="s">
        <v>8</v>
      </c>
    </row>
    <row r="16" spans="1:17" ht="14.25" customHeight="1" x14ac:dyDescent="0.25">
      <c r="A16" s="263"/>
      <c r="B16" s="265" t="s">
        <v>9</v>
      </c>
      <c r="C16" s="266"/>
      <c r="D16" s="269" t="s">
        <v>153</v>
      </c>
      <c r="E16" s="270"/>
      <c r="F16" s="266"/>
      <c r="G16" s="272" t="s">
        <v>146</v>
      </c>
      <c r="H16" s="265" t="s">
        <v>10</v>
      </c>
      <c r="I16" s="266"/>
      <c r="J16" s="274" t="s">
        <v>11</v>
      </c>
      <c r="K16" s="275"/>
      <c r="L16" s="275"/>
      <c r="M16" s="275"/>
      <c r="N16" s="276"/>
    </row>
    <row r="17" spans="1:14" s="65" customFormat="1" ht="55.2" customHeight="1" x14ac:dyDescent="0.25">
      <c r="A17" s="264"/>
      <c r="B17" s="267"/>
      <c r="C17" s="268"/>
      <c r="D17" s="267"/>
      <c r="E17" s="271"/>
      <c r="F17" s="268"/>
      <c r="G17" s="273"/>
      <c r="H17" s="267"/>
      <c r="I17" s="268"/>
      <c r="J17" s="81" t="s">
        <v>12</v>
      </c>
      <c r="K17" s="81" t="s">
        <v>13</v>
      </c>
      <c r="L17" s="274" t="s">
        <v>14</v>
      </c>
      <c r="M17" s="276"/>
      <c r="N17" s="81" t="s">
        <v>15</v>
      </c>
    </row>
    <row r="18" spans="1:14" s="80" customFormat="1" ht="17.25" customHeight="1" x14ac:dyDescent="0.25">
      <c r="A18" s="79">
        <v>1</v>
      </c>
      <c r="B18" s="253">
        <v>2</v>
      </c>
      <c r="C18" s="254"/>
      <c r="D18" s="253">
        <v>3</v>
      </c>
      <c r="E18" s="255"/>
      <c r="F18" s="254"/>
      <c r="G18" s="79">
        <v>4</v>
      </c>
      <c r="H18" s="253">
        <v>5</v>
      </c>
      <c r="I18" s="254"/>
      <c r="J18" s="79">
        <v>6</v>
      </c>
      <c r="K18" s="79">
        <v>7</v>
      </c>
      <c r="L18" s="253">
        <v>8</v>
      </c>
      <c r="M18" s="254"/>
      <c r="N18" s="79">
        <v>9</v>
      </c>
    </row>
    <row r="19" spans="1:14" ht="17.25" customHeight="1" x14ac:dyDescent="0.25">
      <c r="A19" s="256" t="s">
        <v>16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8"/>
    </row>
    <row r="20" spans="1:14" ht="17.25" customHeight="1" x14ac:dyDescent="0.25">
      <c r="A20" s="6" t="s">
        <v>17</v>
      </c>
      <c r="B20" s="185"/>
      <c r="C20" s="187"/>
      <c r="D20" s="259"/>
      <c r="E20" s="260"/>
      <c r="F20" s="261"/>
      <c r="G20" s="72"/>
      <c r="H20" s="259"/>
      <c r="I20" s="261"/>
      <c r="J20" s="36"/>
      <c r="K20" s="36"/>
      <c r="L20" s="259"/>
      <c r="M20" s="261"/>
      <c r="N20" s="36"/>
    </row>
    <row r="21" spans="1:14" s="97" customFormat="1" ht="34.5" customHeight="1" x14ac:dyDescent="0.25">
      <c r="A21" s="7" t="s">
        <v>18</v>
      </c>
      <c r="B21" s="251">
        <v>10</v>
      </c>
      <c r="C21" s="252"/>
      <c r="D21" s="233">
        <v>1568.88</v>
      </c>
      <c r="E21" s="235"/>
      <c r="F21" s="234"/>
      <c r="G21" s="124">
        <v>2155.4</v>
      </c>
      <c r="H21" s="231">
        <v>2520.1999999999998</v>
      </c>
      <c r="I21" s="232"/>
      <c r="J21" s="124">
        <v>628.29999999999995</v>
      </c>
      <c r="K21" s="124">
        <v>630.6</v>
      </c>
      <c r="L21" s="233">
        <v>630.70000000000005</v>
      </c>
      <c r="M21" s="234"/>
      <c r="N21" s="124">
        <v>630.6</v>
      </c>
    </row>
    <row r="22" spans="1:14" ht="17.25" customHeight="1" x14ac:dyDescent="0.25">
      <c r="A22" s="2" t="s">
        <v>19</v>
      </c>
      <c r="B22" s="245">
        <v>11</v>
      </c>
      <c r="C22" s="246"/>
      <c r="D22" s="233"/>
      <c r="E22" s="235"/>
      <c r="F22" s="234"/>
      <c r="G22" s="124"/>
      <c r="H22" s="231"/>
      <c r="I22" s="232"/>
      <c r="J22" s="124"/>
      <c r="K22" s="124"/>
      <c r="L22" s="233"/>
      <c r="M22" s="234"/>
      <c r="N22" s="124"/>
    </row>
    <row r="23" spans="1:14" ht="17.25" customHeight="1" x14ac:dyDescent="0.25">
      <c r="A23" s="2" t="s">
        <v>20</v>
      </c>
      <c r="B23" s="245">
        <v>20</v>
      </c>
      <c r="C23" s="246"/>
      <c r="D23" s="233">
        <v>261.48</v>
      </c>
      <c r="E23" s="235"/>
      <c r="F23" s="234"/>
      <c r="G23" s="124">
        <v>359.2</v>
      </c>
      <c r="H23" s="231">
        <v>420</v>
      </c>
      <c r="I23" s="232"/>
      <c r="J23" s="124">
        <v>104.7</v>
      </c>
      <c r="K23" s="124">
        <v>105.1</v>
      </c>
      <c r="L23" s="233">
        <v>105.1</v>
      </c>
      <c r="M23" s="234"/>
      <c r="N23" s="124">
        <v>105.1</v>
      </c>
    </row>
    <row r="24" spans="1:14" ht="17.25" customHeight="1" x14ac:dyDescent="0.25">
      <c r="A24" s="2" t="s">
        <v>21</v>
      </c>
      <c r="B24" s="245">
        <v>30</v>
      </c>
      <c r="C24" s="246"/>
      <c r="D24" s="233"/>
      <c r="E24" s="235"/>
      <c r="F24" s="234"/>
      <c r="G24" s="124"/>
      <c r="H24" s="231"/>
      <c r="I24" s="232"/>
      <c r="J24" s="124"/>
      <c r="K24" s="124"/>
      <c r="L24" s="233"/>
      <c r="M24" s="234"/>
      <c r="N24" s="124"/>
    </row>
    <row r="25" spans="1:14" s="96" customFormat="1" ht="35.4" customHeight="1" x14ac:dyDescent="0.25">
      <c r="A25" s="95" t="s">
        <v>166</v>
      </c>
      <c r="B25" s="249">
        <v>40</v>
      </c>
      <c r="C25" s="250"/>
      <c r="D25" s="231">
        <v>1307.7</v>
      </c>
      <c r="E25" s="238"/>
      <c r="F25" s="232"/>
      <c r="G25" s="125">
        <v>1796.2</v>
      </c>
      <c r="H25" s="231">
        <v>2100.1999999999998</v>
      </c>
      <c r="I25" s="232"/>
      <c r="J25" s="125">
        <v>523.5</v>
      </c>
      <c r="K25" s="125">
        <v>525.6</v>
      </c>
      <c r="L25" s="231">
        <v>523.6</v>
      </c>
      <c r="M25" s="232"/>
      <c r="N25" s="125">
        <v>527.5</v>
      </c>
    </row>
    <row r="26" spans="1:14" ht="17.25" customHeight="1" x14ac:dyDescent="0.25">
      <c r="A26" s="2" t="s">
        <v>22</v>
      </c>
      <c r="B26" s="245">
        <v>50</v>
      </c>
      <c r="C26" s="246"/>
      <c r="D26" s="233">
        <v>72.8</v>
      </c>
      <c r="E26" s="235"/>
      <c r="F26" s="234"/>
      <c r="G26" s="124"/>
      <c r="H26" s="231">
        <v>547.79999999999995</v>
      </c>
      <c r="I26" s="232"/>
      <c r="J26" s="124"/>
      <c r="K26" s="124">
        <v>97.4</v>
      </c>
      <c r="L26" s="233">
        <v>450.4</v>
      </c>
      <c r="M26" s="234"/>
      <c r="N26" s="124"/>
    </row>
    <row r="27" spans="1:14" ht="17.25" customHeight="1" x14ac:dyDescent="0.25">
      <c r="A27" s="2" t="s">
        <v>23</v>
      </c>
      <c r="B27" s="247"/>
      <c r="C27" s="248"/>
      <c r="D27" s="233"/>
      <c r="E27" s="235"/>
      <c r="F27" s="234"/>
      <c r="G27" s="124"/>
      <c r="H27" s="231"/>
      <c r="I27" s="232"/>
      <c r="J27" s="124"/>
      <c r="K27" s="124"/>
      <c r="L27" s="233"/>
      <c r="M27" s="234"/>
      <c r="N27" s="124"/>
    </row>
    <row r="28" spans="1:14" ht="15.6" x14ac:dyDescent="0.25">
      <c r="A28" s="10" t="s">
        <v>77</v>
      </c>
      <c r="B28" s="245">
        <v>51</v>
      </c>
      <c r="C28" s="246"/>
      <c r="D28" s="233"/>
      <c r="E28" s="235"/>
      <c r="F28" s="234"/>
      <c r="G28" s="124"/>
      <c r="H28" s="231"/>
      <c r="I28" s="232"/>
      <c r="J28" s="124"/>
      <c r="K28" s="124"/>
      <c r="L28" s="233"/>
      <c r="M28" s="234"/>
      <c r="N28" s="124"/>
    </row>
    <row r="29" spans="1:14" ht="17.25" customHeight="1" x14ac:dyDescent="0.25">
      <c r="A29" s="2" t="s">
        <v>24</v>
      </c>
      <c r="B29" s="245">
        <v>52</v>
      </c>
      <c r="C29" s="246"/>
      <c r="D29" s="233"/>
      <c r="E29" s="235"/>
      <c r="F29" s="234"/>
      <c r="G29" s="124"/>
      <c r="H29" s="231"/>
      <c r="I29" s="232"/>
      <c r="J29" s="124"/>
      <c r="K29" s="124"/>
      <c r="L29" s="233"/>
      <c r="M29" s="234"/>
      <c r="N29" s="124"/>
    </row>
    <row r="30" spans="1:14" ht="34.5" customHeight="1" x14ac:dyDescent="0.25">
      <c r="A30" s="5" t="s">
        <v>25</v>
      </c>
      <c r="B30" s="245">
        <v>53</v>
      </c>
      <c r="C30" s="246"/>
      <c r="D30" s="233"/>
      <c r="E30" s="235"/>
      <c r="F30" s="234"/>
      <c r="G30" s="124"/>
      <c r="H30" s="231"/>
      <c r="I30" s="232"/>
      <c r="J30" s="124"/>
      <c r="K30" s="124"/>
      <c r="L30" s="233"/>
      <c r="M30" s="234"/>
      <c r="N30" s="124"/>
    </row>
    <row r="31" spans="1:14" ht="17.25" customHeight="1" x14ac:dyDescent="0.25">
      <c r="A31" s="2" t="s">
        <v>26</v>
      </c>
      <c r="B31" s="245">
        <v>60</v>
      </c>
      <c r="C31" s="246"/>
      <c r="D31" s="233"/>
      <c r="E31" s="235"/>
      <c r="F31" s="234"/>
      <c r="G31" s="124"/>
      <c r="H31" s="231"/>
      <c r="I31" s="232"/>
      <c r="J31" s="124"/>
      <c r="K31" s="124"/>
      <c r="L31" s="233"/>
      <c r="M31" s="234"/>
      <c r="N31" s="124"/>
    </row>
    <row r="32" spans="1:14" ht="17.25" customHeight="1" x14ac:dyDescent="0.25">
      <c r="A32" s="2" t="s">
        <v>27</v>
      </c>
      <c r="B32" s="245">
        <v>70</v>
      </c>
      <c r="C32" s="246"/>
      <c r="D32" s="233"/>
      <c r="E32" s="235"/>
      <c r="F32" s="234"/>
      <c r="G32" s="124"/>
      <c r="H32" s="231"/>
      <c r="I32" s="232"/>
      <c r="J32" s="124"/>
      <c r="K32" s="124"/>
      <c r="L32" s="233"/>
      <c r="M32" s="234"/>
      <c r="N32" s="124"/>
    </row>
    <row r="33" spans="1:14" ht="17.25" customHeight="1" x14ac:dyDescent="0.25">
      <c r="A33" s="2" t="s">
        <v>28</v>
      </c>
      <c r="B33" s="245">
        <v>80</v>
      </c>
      <c r="C33" s="246"/>
      <c r="D33" s="233"/>
      <c r="E33" s="235"/>
      <c r="F33" s="234"/>
      <c r="G33" s="124"/>
      <c r="H33" s="231"/>
      <c r="I33" s="232"/>
      <c r="J33" s="124"/>
      <c r="K33" s="124"/>
      <c r="L33" s="233"/>
      <c r="M33" s="234"/>
      <c r="N33" s="124"/>
    </row>
    <row r="34" spans="1:14" ht="17.25" customHeight="1" x14ac:dyDescent="0.25">
      <c r="A34" s="2" t="s">
        <v>23</v>
      </c>
      <c r="B34" s="247"/>
      <c r="C34" s="248"/>
      <c r="D34" s="233"/>
      <c r="E34" s="235"/>
      <c r="F34" s="234"/>
      <c r="G34" s="124"/>
      <c r="H34" s="231"/>
      <c r="I34" s="232"/>
      <c r="J34" s="124"/>
      <c r="K34" s="124"/>
      <c r="L34" s="233"/>
      <c r="M34" s="234"/>
      <c r="N34" s="124"/>
    </row>
    <row r="35" spans="1:14" ht="15.6" x14ac:dyDescent="0.25">
      <c r="A35" s="10" t="s">
        <v>78</v>
      </c>
      <c r="B35" s="245">
        <v>81</v>
      </c>
      <c r="C35" s="246"/>
      <c r="D35" s="233"/>
      <c r="E35" s="235"/>
      <c r="F35" s="234"/>
      <c r="G35" s="124"/>
      <c r="H35" s="231"/>
      <c r="I35" s="232"/>
      <c r="J35" s="124"/>
      <c r="K35" s="124"/>
      <c r="L35" s="233"/>
      <c r="M35" s="234"/>
      <c r="N35" s="124"/>
    </row>
    <row r="36" spans="1:14" ht="15.6" x14ac:dyDescent="0.25">
      <c r="A36" s="10" t="s">
        <v>79</v>
      </c>
      <c r="B36" s="245">
        <v>82</v>
      </c>
      <c r="C36" s="246"/>
      <c r="D36" s="233"/>
      <c r="E36" s="235"/>
      <c r="F36" s="234"/>
      <c r="G36" s="124"/>
      <c r="H36" s="231"/>
      <c r="I36" s="232"/>
      <c r="J36" s="124"/>
      <c r="K36" s="124"/>
      <c r="L36" s="233"/>
      <c r="M36" s="234"/>
      <c r="N36" s="124"/>
    </row>
    <row r="37" spans="1:14" s="48" customFormat="1" ht="17.25" customHeight="1" x14ac:dyDescent="0.25">
      <c r="A37" s="47" t="s">
        <v>165</v>
      </c>
      <c r="B37" s="243">
        <v>90</v>
      </c>
      <c r="C37" s="244"/>
      <c r="D37" s="231">
        <v>1380.2</v>
      </c>
      <c r="E37" s="238"/>
      <c r="F37" s="232"/>
      <c r="G37" s="125">
        <v>1796.2</v>
      </c>
      <c r="H37" s="231">
        <v>2648</v>
      </c>
      <c r="I37" s="232"/>
      <c r="J37" s="125">
        <v>523.5</v>
      </c>
      <c r="K37" s="125">
        <v>623</v>
      </c>
      <c r="L37" s="231">
        <v>974</v>
      </c>
      <c r="M37" s="232"/>
      <c r="N37" s="125">
        <v>527.5</v>
      </c>
    </row>
    <row r="38" spans="1:14" ht="17.25" customHeight="1" x14ac:dyDescent="0.25">
      <c r="A38" s="6" t="s">
        <v>29</v>
      </c>
      <c r="B38" s="185"/>
      <c r="C38" s="187"/>
      <c r="D38" s="233"/>
      <c r="E38" s="235"/>
      <c r="F38" s="234"/>
      <c r="G38" s="124"/>
      <c r="H38" s="231"/>
      <c r="I38" s="232"/>
      <c r="J38" s="124"/>
      <c r="K38" s="124"/>
      <c r="L38" s="233"/>
      <c r="M38" s="234"/>
      <c r="N38" s="124"/>
    </row>
    <row r="39" spans="1:14" ht="34.5" customHeight="1" x14ac:dyDescent="0.25">
      <c r="A39" s="5" t="s">
        <v>30</v>
      </c>
      <c r="B39" s="223">
        <v>100</v>
      </c>
      <c r="C39" s="224"/>
      <c r="D39" s="233">
        <v>835</v>
      </c>
      <c r="E39" s="235"/>
      <c r="F39" s="234"/>
      <c r="G39" s="126">
        <v>1037.7</v>
      </c>
      <c r="H39" s="231">
        <v>1846.3</v>
      </c>
      <c r="I39" s="232"/>
      <c r="J39" s="124">
        <v>324.60000000000002</v>
      </c>
      <c r="K39" s="124">
        <v>422</v>
      </c>
      <c r="L39" s="233">
        <v>775</v>
      </c>
      <c r="M39" s="234"/>
      <c r="N39" s="124">
        <v>324.7</v>
      </c>
    </row>
    <row r="40" spans="1:14" s="53" customFormat="1" ht="17.25" customHeight="1" x14ac:dyDescent="0.25">
      <c r="A40" s="52" t="s">
        <v>137</v>
      </c>
      <c r="B40" s="239">
        <v>110</v>
      </c>
      <c r="C40" s="240"/>
      <c r="D40" s="228">
        <v>586.5</v>
      </c>
      <c r="E40" s="229"/>
      <c r="F40" s="230"/>
      <c r="G40" s="127">
        <v>728.4</v>
      </c>
      <c r="H40" s="241">
        <v>795.8</v>
      </c>
      <c r="I40" s="242"/>
      <c r="J40" s="127">
        <v>198.9</v>
      </c>
      <c r="K40" s="127">
        <v>198.9</v>
      </c>
      <c r="L40" s="228">
        <v>199</v>
      </c>
      <c r="M40" s="230"/>
      <c r="N40" s="127">
        <v>199</v>
      </c>
    </row>
    <row r="41" spans="1:14" ht="17.25" customHeight="1" x14ac:dyDescent="0.25">
      <c r="A41" s="2" t="s">
        <v>31</v>
      </c>
      <c r="B41" s="223">
        <v>120</v>
      </c>
      <c r="C41" s="224"/>
      <c r="D41" s="233"/>
      <c r="E41" s="235"/>
      <c r="F41" s="234"/>
      <c r="G41" s="124"/>
      <c r="H41" s="231"/>
      <c r="I41" s="232"/>
      <c r="J41" s="124"/>
      <c r="K41" s="124"/>
      <c r="L41" s="233"/>
      <c r="M41" s="234"/>
      <c r="N41" s="124"/>
    </row>
    <row r="42" spans="1:14" ht="17.25" customHeight="1" x14ac:dyDescent="0.25">
      <c r="A42" s="2" t="s">
        <v>32</v>
      </c>
      <c r="B42" s="223">
        <v>130</v>
      </c>
      <c r="C42" s="224"/>
      <c r="D42" s="233"/>
      <c r="E42" s="235"/>
      <c r="F42" s="234"/>
      <c r="G42" s="124"/>
      <c r="H42" s="231"/>
      <c r="I42" s="232"/>
      <c r="J42" s="124"/>
      <c r="K42" s="124"/>
      <c r="L42" s="233"/>
      <c r="M42" s="234"/>
      <c r="N42" s="124"/>
    </row>
    <row r="43" spans="1:14" ht="17.25" customHeight="1" x14ac:dyDescent="0.25">
      <c r="A43" s="2" t="s">
        <v>33</v>
      </c>
      <c r="B43" s="223">
        <v>140</v>
      </c>
      <c r="C43" s="224"/>
      <c r="D43" s="233"/>
      <c r="E43" s="235"/>
      <c r="F43" s="234"/>
      <c r="G43" s="124"/>
      <c r="H43" s="231"/>
      <c r="I43" s="232"/>
      <c r="J43" s="124"/>
      <c r="K43" s="124"/>
      <c r="L43" s="233"/>
      <c r="M43" s="234"/>
      <c r="N43" s="124"/>
    </row>
    <row r="44" spans="1:14" ht="17.25" customHeight="1" x14ac:dyDescent="0.25">
      <c r="A44" s="2" t="s">
        <v>34</v>
      </c>
      <c r="B44" s="223">
        <v>150</v>
      </c>
      <c r="C44" s="224"/>
      <c r="D44" s="233"/>
      <c r="E44" s="235"/>
      <c r="F44" s="234"/>
      <c r="G44" s="124"/>
      <c r="H44" s="231"/>
      <c r="I44" s="232"/>
      <c r="J44" s="124"/>
      <c r="K44" s="124"/>
      <c r="L44" s="233"/>
      <c r="M44" s="234"/>
      <c r="N44" s="124"/>
    </row>
    <row r="45" spans="1:14" ht="17.25" customHeight="1" x14ac:dyDescent="0.25">
      <c r="A45" s="2" t="s">
        <v>35</v>
      </c>
      <c r="B45" s="223">
        <v>160</v>
      </c>
      <c r="C45" s="224"/>
      <c r="D45" s="233"/>
      <c r="E45" s="235"/>
      <c r="F45" s="234"/>
      <c r="G45" s="126"/>
      <c r="H45" s="231"/>
      <c r="I45" s="232"/>
      <c r="J45" s="124"/>
      <c r="K45" s="124"/>
      <c r="L45" s="233"/>
      <c r="M45" s="234"/>
      <c r="N45" s="124"/>
    </row>
    <row r="46" spans="1:14" s="48" customFormat="1" ht="17.25" customHeight="1" x14ac:dyDescent="0.25">
      <c r="A46" s="47" t="s">
        <v>163</v>
      </c>
      <c r="B46" s="213">
        <v>170</v>
      </c>
      <c r="C46" s="214"/>
      <c r="D46" s="231">
        <v>1421.5</v>
      </c>
      <c r="E46" s="238"/>
      <c r="F46" s="232"/>
      <c r="G46" s="125">
        <v>1766.1</v>
      </c>
      <c r="H46" s="231">
        <v>2642.1</v>
      </c>
      <c r="I46" s="232"/>
      <c r="J46" s="125">
        <f>J39+J40</f>
        <v>523.5</v>
      </c>
      <c r="K46" s="125">
        <f>K39+K40</f>
        <v>620.9</v>
      </c>
      <c r="L46" s="231">
        <f>L39+L40</f>
        <v>974</v>
      </c>
      <c r="M46" s="232"/>
      <c r="N46" s="125">
        <f>N39+N40</f>
        <v>523.70000000000005</v>
      </c>
    </row>
    <row r="47" spans="1:14" s="48" customFormat="1" ht="17.25" customHeight="1" x14ac:dyDescent="0.25">
      <c r="A47" s="47" t="s">
        <v>164</v>
      </c>
      <c r="B47" s="236"/>
      <c r="C47" s="237"/>
      <c r="D47" s="231"/>
      <c r="E47" s="238"/>
      <c r="F47" s="232"/>
      <c r="G47" s="125"/>
      <c r="H47" s="231"/>
      <c r="I47" s="232"/>
      <c r="J47" s="125"/>
      <c r="K47" s="125"/>
      <c r="L47" s="231"/>
      <c r="M47" s="232"/>
      <c r="N47" s="125"/>
    </row>
    <row r="48" spans="1:14" ht="17.25" customHeight="1" x14ac:dyDescent="0.25">
      <c r="A48" s="2" t="s">
        <v>36</v>
      </c>
      <c r="B48" s="223">
        <v>180</v>
      </c>
      <c r="C48" s="224"/>
      <c r="D48" s="233">
        <v>-41.3</v>
      </c>
      <c r="E48" s="235"/>
      <c r="F48" s="234"/>
      <c r="G48" s="128">
        <f>G25-G39</f>
        <v>758.5</v>
      </c>
      <c r="H48" s="231">
        <v>253.9</v>
      </c>
      <c r="I48" s="232"/>
      <c r="J48" s="124">
        <v>198.9</v>
      </c>
      <c r="K48" s="124">
        <v>103.6</v>
      </c>
      <c r="L48" s="233">
        <v>-251.4</v>
      </c>
      <c r="M48" s="234"/>
      <c r="N48" s="124">
        <v>202.8</v>
      </c>
    </row>
    <row r="49" spans="1:14" ht="17.25" customHeight="1" x14ac:dyDescent="0.25">
      <c r="A49" s="2" t="s">
        <v>37</v>
      </c>
      <c r="B49" s="223">
        <v>181</v>
      </c>
      <c r="C49" s="224"/>
      <c r="D49" s="233"/>
      <c r="E49" s="235"/>
      <c r="F49" s="234"/>
      <c r="G49" s="126">
        <v>758.5</v>
      </c>
      <c r="H49" s="231">
        <v>253.9</v>
      </c>
      <c r="I49" s="232"/>
      <c r="J49" s="124">
        <v>198</v>
      </c>
      <c r="K49" s="124">
        <v>103.6</v>
      </c>
      <c r="L49" s="233"/>
      <c r="M49" s="234"/>
      <c r="N49" s="124">
        <v>202.8</v>
      </c>
    </row>
    <row r="50" spans="1:14" ht="17.25" customHeight="1" x14ac:dyDescent="0.25">
      <c r="A50" s="2" t="s">
        <v>38</v>
      </c>
      <c r="B50" s="223">
        <v>182</v>
      </c>
      <c r="C50" s="224"/>
      <c r="D50" s="233">
        <v>-41.3</v>
      </c>
      <c r="E50" s="235"/>
      <c r="F50" s="234"/>
      <c r="G50" s="124"/>
      <c r="H50" s="231"/>
      <c r="I50" s="232"/>
      <c r="J50" s="124"/>
      <c r="K50" s="124"/>
      <c r="L50" s="233">
        <v>-251.4</v>
      </c>
      <c r="M50" s="234"/>
      <c r="N50" s="124"/>
    </row>
    <row r="51" spans="1:14" ht="18.600000000000001" customHeight="1" x14ac:dyDescent="0.25">
      <c r="A51" s="10" t="s">
        <v>80</v>
      </c>
      <c r="B51" s="223">
        <v>190</v>
      </c>
      <c r="C51" s="224"/>
      <c r="D51" s="233">
        <v>-41.3</v>
      </c>
      <c r="E51" s="235"/>
      <c r="F51" s="234"/>
      <c r="G51" s="129">
        <f>G25-G39-G40</f>
        <v>30.100000000000023</v>
      </c>
      <c r="H51" s="231">
        <v>5.9</v>
      </c>
      <c r="I51" s="232"/>
      <c r="J51" s="124">
        <v>0</v>
      </c>
      <c r="K51" s="124">
        <v>2.1</v>
      </c>
      <c r="L51" s="233">
        <v>0</v>
      </c>
      <c r="M51" s="234"/>
      <c r="N51" s="124">
        <v>3.8</v>
      </c>
    </row>
    <row r="52" spans="1:14" ht="17.25" customHeight="1" x14ac:dyDescent="0.25">
      <c r="A52" s="2" t="s">
        <v>37</v>
      </c>
      <c r="B52" s="223">
        <v>191</v>
      </c>
      <c r="C52" s="224"/>
      <c r="D52" s="233"/>
      <c r="E52" s="235"/>
      <c r="F52" s="234"/>
      <c r="G52" s="124">
        <v>30.1</v>
      </c>
      <c r="H52" s="231">
        <v>5.9</v>
      </c>
      <c r="I52" s="232"/>
      <c r="J52" s="124"/>
      <c r="K52" s="124">
        <v>2.1</v>
      </c>
      <c r="L52" s="233"/>
      <c r="M52" s="234"/>
      <c r="N52" s="124">
        <v>3.8</v>
      </c>
    </row>
    <row r="53" spans="1:14" ht="17.25" customHeight="1" x14ac:dyDescent="0.25">
      <c r="A53" s="2" t="s">
        <v>38</v>
      </c>
      <c r="B53" s="223">
        <v>192</v>
      </c>
      <c r="C53" s="224"/>
      <c r="D53" s="233">
        <v>-41.3</v>
      </c>
      <c r="E53" s="235"/>
      <c r="F53" s="234"/>
      <c r="G53" s="124"/>
      <c r="H53" s="231"/>
      <c r="I53" s="232"/>
      <c r="J53" s="124"/>
      <c r="K53" s="124"/>
      <c r="L53" s="233"/>
      <c r="M53" s="234"/>
      <c r="N53" s="124"/>
    </row>
    <row r="54" spans="1:14" ht="34.5" customHeight="1" x14ac:dyDescent="0.25">
      <c r="A54" s="5" t="s">
        <v>39</v>
      </c>
      <c r="B54" s="141">
        <v>200</v>
      </c>
      <c r="C54" s="142"/>
      <c r="D54" s="233"/>
      <c r="E54" s="235"/>
      <c r="F54" s="234"/>
      <c r="G54" s="126">
        <v>30.1</v>
      </c>
      <c r="H54" s="231">
        <v>5.9</v>
      </c>
      <c r="I54" s="232"/>
      <c r="J54" s="124">
        <v>0</v>
      </c>
      <c r="K54" s="124">
        <v>2.1</v>
      </c>
      <c r="L54" s="233">
        <v>0</v>
      </c>
      <c r="M54" s="234"/>
      <c r="N54" s="124">
        <v>3.8</v>
      </c>
    </row>
    <row r="55" spans="1:14" ht="17.25" customHeight="1" x14ac:dyDescent="0.25">
      <c r="A55" s="2" t="s">
        <v>37</v>
      </c>
      <c r="B55" s="223">
        <v>201</v>
      </c>
      <c r="C55" s="224"/>
      <c r="D55" s="233"/>
      <c r="E55" s="235"/>
      <c r="F55" s="234"/>
      <c r="G55" s="124">
        <v>30.1</v>
      </c>
      <c r="H55" s="231">
        <v>5.9</v>
      </c>
      <c r="I55" s="232"/>
      <c r="J55" s="124"/>
      <c r="K55" s="124">
        <v>2.1</v>
      </c>
      <c r="L55" s="233"/>
      <c r="M55" s="234"/>
      <c r="N55" s="124">
        <v>3.8</v>
      </c>
    </row>
    <row r="56" spans="1:14" ht="17.25" customHeight="1" x14ac:dyDescent="0.25">
      <c r="A56" s="2" t="s">
        <v>38</v>
      </c>
      <c r="B56" s="223">
        <v>202</v>
      </c>
      <c r="C56" s="224"/>
      <c r="D56" s="233"/>
      <c r="E56" s="235"/>
      <c r="F56" s="234"/>
      <c r="G56" s="124"/>
      <c r="H56" s="231"/>
      <c r="I56" s="232"/>
      <c r="J56" s="124"/>
      <c r="K56" s="124"/>
      <c r="L56" s="233"/>
      <c r="M56" s="234"/>
      <c r="N56" s="124"/>
    </row>
    <row r="57" spans="1:14" ht="17.25" customHeight="1" x14ac:dyDescent="0.25">
      <c r="A57" s="2" t="s">
        <v>40</v>
      </c>
      <c r="B57" s="223">
        <v>210</v>
      </c>
      <c r="C57" s="224"/>
      <c r="D57" s="228"/>
      <c r="E57" s="229"/>
      <c r="F57" s="230"/>
      <c r="G57" s="124">
        <v>5.4</v>
      </c>
      <c r="H57" s="231">
        <v>1.1000000000000001</v>
      </c>
      <c r="I57" s="232"/>
      <c r="J57" s="124"/>
      <c r="K57" s="124">
        <v>0.4</v>
      </c>
      <c r="L57" s="233"/>
      <c r="M57" s="234"/>
      <c r="N57" s="124">
        <v>0.7</v>
      </c>
    </row>
    <row r="58" spans="1:14" ht="17.25" customHeight="1" x14ac:dyDescent="0.25">
      <c r="A58" s="2" t="s">
        <v>41</v>
      </c>
      <c r="B58" s="223">
        <v>220</v>
      </c>
      <c r="C58" s="224"/>
      <c r="D58" s="228"/>
      <c r="E58" s="229"/>
      <c r="F58" s="230"/>
      <c r="G58" s="124"/>
      <c r="H58" s="231"/>
      <c r="I58" s="232"/>
      <c r="J58" s="124"/>
      <c r="K58" s="124"/>
      <c r="L58" s="233"/>
      <c r="M58" s="234"/>
      <c r="N58" s="124"/>
    </row>
    <row r="59" spans="1:14" ht="17.25" customHeight="1" x14ac:dyDescent="0.25">
      <c r="A59" s="2" t="s">
        <v>37</v>
      </c>
      <c r="B59" s="223">
        <v>221</v>
      </c>
      <c r="C59" s="224"/>
      <c r="D59" s="228"/>
      <c r="E59" s="229"/>
      <c r="F59" s="230"/>
      <c r="G59" s="124">
        <v>24.7</v>
      </c>
      <c r="H59" s="231">
        <v>4.8</v>
      </c>
      <c r="I59" s="232"/>
      <c r="J59" s="124"/>
      <c r="K59" s="124">
        <v>1.7</v>
      </c>
      <c r="L59" s="233"/>
      <c r="M59" s="234"/>
      <c r="N59" s="124">
        <v>3.1</v>
      </c>
    </row>
    <row r="60" spans="1:14" ht="17.25" customHeight="1" x14ac:dyDescent="0.25">
      <c r="A60" s="2" t="s">
        <v>38</v>
      </c>
      <c r="B60" s="223">
        <v>222</v>
      </c>
      <c r="C60" s="224"/>
      <c r="D60" s="228"/>
      <c r="E60" s="229"/>
      <c r="F60" s="230"/>
      <c r="G60" s="124"/>
      <c r="H60" s="231"/>
      <c r="I60" s="232"/>
      <c r="J60" s="124"/>
      <c r="K60" s="124"/>
      <c r="L60" s="233"/>
      <c r="M60" s="234"/>
      <c r="N60" s="124"/>
    </row>
    <row r="61" spans="1:14" ht="15.6" x14ac:dyDescent="0.25">
      <c r="A61" s="10" t="s">
        <v>81</v>
      </c>
      <c r="B61" s="223">
        <v>230</v>
      </c>
      <c r="C61" s="224"/>
      <c r="D61" s="228"/>
      <c r="E61" s="229"/>
      <c r="F61" s="230"/>
      <c r="G61" s="124">
        <v>7.5</v>
      </c>
      <c r="H61" s="231">
        <v>1.2</v>
      </c>
      <c r="I61" s="232"/>
      <c r="J61" s="124"/>
      <c r="K61" s="124">
        <v>0.4</v>
      </c>
      <c r="L61" s="233"/>
      <c r="M61" s="234"/>
      <c r="N61" s="124">
        <v>0.8</v>
      </c>
    </row>
    <row r="62" spans="1:14" ht="17.25" customHeight="1" x14ac:dyDescent="0.25">
      <c r="A62" s="182" t="s">
        <v>42</v>
      </c>
      <c r="B62" s="183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4"/>
    </row>
    <row r="63" spans="1:14" ht="17.25" customHeight="1" x14ac:dyDescent="0.25">
      <c r="A63" s="2" t="s">
        <v>43</v>
      </c>
      <c r="B63" s="223">
        <v>240</v>
      </c>
      <c r="C63" s="224"/>
      <c r="D63" s="225">
        <v>349.9</v>
      </c>
      <c r="E63" s="226"/>
      <c r="F63" s="227"/>
      <c r="G63" s="83">
        <v>408.9</v>
      </c>
      <c r="H63" s="215">
        <v>726</v>
      </c>
      <c r="I63" s="217"/>
      <c r="J63" s="84">
        <v>119.5</v>
      </c>
      <c r="K63" s="84">
        <v>216.8</v>
      </c>
      <c r="L63" s="225">
        <v>270</v>
      </c>
      <c r="M63" s="227"/>
      <c r="N63" s="84">
        <v>119.7</v>
      </c>
    </row>
    <row r="64" spans="1:14" ht="17.25" customHeight="1" x14ac:dyDescent="0.25">
      <c r="A64" s="2" t="s">
        <v>44</v>
      </c>
      <c r="B64" s="223">
        <v>250</v>
      </c>
      <c r="C64" s="224"/>
      <c r="D64" s="225">
        <v>856</v>
      </c>
      <c r="E64" s="226"/>
      <c r="F64" s="227"/>
      <c r="G64" s="83">
        <v>1127.5</v>
      </c>
      <c r="H64" s="215">
        <v>1320.4</v>
      </c>
      <c r="I64" s="217"/>
      <c r="J64" s="84">
        <v>330.1</v>
      </c>
      <c r="K64" s="84">
        <v>330.1</v>
      </c>
      <c r="L64" s="225">
        <v>330.1</v>
      </c>
      <c r="M64" s="227"/>
      <c r="N64" s="84">
        <v>330.1</v>
      </c>
    </row>
    <row r="65" spans="1:14" ht="17.25" customHeight="1" x14ac:dyDescent="0.25">
      <c r="A65" s="2" t="s">
        <v>45</v>
      </c>
      <c r="B65" s="223">
        <v>260</v>
      </c>
      <c r="C65" s="224"/>
      <c r="D65" s="225">
        <v>176.2</v>
      </c>
      <c r="E65" s="226"/>
      <c r="F65" s="227"/>
      <c r="G65" s="83">
        <v>219.4</v>
      </c>
      <c r="H65" s="215">
        <v>540.1</v>
      </c>
      <c r="I65" s="217"/>
      <c r="J65" s="84">
        <v>60</v>
      </c>
      <c r="K65" s="84">
        <v>60.1</v>
      </c>
      <c r="L65" s="225">
        <v>360</v>
      </c>
      <c r="M65" s="227"/>
      <c r="N65" s="84">
        <v>60</v>
      </c>
    </row>
    <row r="66" spans="1:14" ht="17.25" customHeight="1" x14ac:dyDescent="0.25">
      <c r="A66" s="2" t="s">
        <v>46</v>
      </c>
      <c r="B66" s="223">
        <v>270</v>
      </c>
      <c r="C66" s="224"/>
      <c r="D66" s="225"/>
      <c r="E66" s="226"/>
      <c r="F66" s="227"/>
      <c r="G66" s="83">
        <v>5.9</v>
      </c>
      <c r="H66" s="215"/>
      <c r="I66" s="217"/>
      <c r="J66" s="84"/>
      <c r="K66" s="84"/>
      <c r="L66" s="225"/>
      <c r="M66" s="227"/>
      <c r="N66" s="84"/>
    </row>
    <row r="67" spans="1:14" ht="17.25" customHeight="1" x14ac:dyDescent="0.25">
      <c r="A67" s="2" t="s">
        <v>32</v>
      </c>
      <c r="B67" s="223">
        <v>280</v>
      </c>
      <c r="C67" s="224"/>
      <c r="D67" s="225">
        <v>39.4</v>
      </c>
      <c r="E67" s="226"/>
      <c r="F67" s="227"/>
      <c r="G67" s="83">
        <v>34.5</v>
      </c>
      <c r="H67" s="215">
        <v>55.6</v>
      </c>
      <c r="I67" s="217"/>
      <c r="J67" s="84">
        <v>13.9</v>
      </c>
      <c r="K67" s="84">
        <v>13.9</v>
      </c>
      <c r="L67" s="225">
        <v>13.9</v>
      </c>
      <c r="M67" s="227"/>
      <c r="N67" s="84">
        <v>13.9</v>
      </c>
    </row>
    <row r="68" spans="1:14" s="48" customFormat="1" ht="17.25" customHeight="1" x14ac:dyDescent="0.25">
      <c r="A68" s="47" t="s">
        <v>162</v>
      </c>
      <c r="B68" s="213">
        <v>290</v>
      </c>
      <c r="C68" s="214"/>
      <c r="D68" s="215">
        <v>1421.5</v>
      </c>
      <c r="E68" s="216"/>
      <c r="F68" s="217"/>
      <c r="G68" s="93">
        <v>1796.2</v>
      </c>
      <c r="H68" s="215">
        <f>H63+H64+H65+H67</f>
        <v>2642.1</v>
      </c>
      <c r="I68" s="217"/>
      <c r="J68" s="94">
        <f>J63+J64+J65+J66+J67</f>
        <v>523.5</v>
      </c>
      <c r="K68" s="94">
        <f>K63+K64+K65+K66+K67</f>
        <v>620.90000000000009</v>
      </c>
      <c r="L68" s="215">
        <f>L63+L64+L65+L66+L67</f>
        <v>974</v>
      </c>
      <c r="M68" s="217"/>
      <c r="N68" s="94">
        <f>N63+N64+N65+N66+N67</f>
        <v>523.70000000000005</v>
      </c>
    </row>
    <row r="69" spans="1:14" ht="17.25" customHeight="1" x14ac:dyDescent="0.25">
      <c r="A69" s="218" t="s">
        <v>47</v>
      </c>
      <c r="B69" s="219"/>
      <c r="C69" s="219"/>
      <c r="D69" s="219"/>
      <c r="E69" s="219"/>
      <c r="F69" s="219"/>
      <c r="G69" s="219"/>
      <c r="H69" s="220"/>
      <c r="I69" s="220"/>
      <c r="J69" s="220"/>
      <c r="K69" s="220"/>
      <c r="L69" s="220"/>
      <c r="M69" s="220"/>
      <c r="N69" s="221"/>
    </row>
    <row r="70" spans="1:14" s="48" customFormat="1" ht="31.2" x14ac:dyDescent="0.25">
      <c r="A70" s="47" t="s">
        <v>94</v>
      </c>
      <c r="B70" s="158">
        <v>300</v>
      </c>
      <c r="C70" s="159"/>
      <c r="D70" s="188">
        <v>245.7</v>
      </c>
      <c r="E70" s="194"/>
      <c r="F70" s="189"/>
      <c r="G70" s="91">
        <v>233.8</v>
      </c>
      <c r="H70" s="201">
        <v>220</v>
      </c>
      <c r="I70" s="201"/>
      <c r="J70" s="108">
        <v>55</v>
      </c>
      <c r="K70" s="108">
        <v>55</v>
      </c>
      <c r="L70" s="222">
        <v>55</v>
      </c>
      <c r="M70" s="222"/>
      <c r="N70" s="108">
        <v>55</v>
      </c>
    </row>
    <row r="71" spans="1:14" ht="17.25" customHeight="1" x14ac:dyDescent="0.25">
      <c r="A71" s="2" t="s">
        <v>48</v>
      </c>
      <c r="B71" s="141">
        <v>301</v>
      </c>
      <c r="C71" s="142"/>
      <c r="D71" s="147"/>
      <c r="E71" s="148"/>
      <c r="F71" s="149"/>
      <c r="G71" s="90">
        <v>5.4</v>
      </c>
      <c r="H71" s="201"/>
      <c r="I71" s="201"/>
      <c r="J71" s="100"/>
      <c r="K71" s="100"/>
      <c r="L71" s="211"/>
      <c r="M71" s="211"/>
      <c r="N71" s="100"/>
    </row>
    <row r="72" spans="1:14" ht="31.95" customHeight="1" x14ac:dyDescent="0.25">
      <c r="A72" s="5" t="s">
        <v>49</v>
      </c>
      <c r="B72" s="141">
        <v>302</v>
      </c>
      <c r="C72" s="142"/>
      <c r="D72" s="147">
        <v>245.7</v>
      </c>
      <c r="E72" s="148"/>
      <c r="F72" s="149"/>
      <c r="G72" s="90">
        <v>220.9</v>
      </c>
      <c r="H72" s="201">
        <v>220</v>
      </c>
      <c r="I72" s="201"/>
      <c r="J72" s="99">
        <v>55</v>
      </c>
      <c r="K72" s="99">
        <v>55</v>
      </c>
      <c r="L72" s="212">
        <v>55</v>
      </c>
      <c r="M72" s="212"/>
      <c r="N72" s="99">
        <v>55</v>
      </c>
    </row>
    <row r="73" spans="1:14" ht="33.6" customHeight="1" x14ac:dyDescent="0.25">
      <c r="A73" s="10" t="s">
        <v>82</v>
      </c>
      <c r="B73" s="141">
        <v>303</v>
      </c>
      <c r="C73" s="142"/>
      <c r="D73" s="147"/>
      <c r="E73" s="148"/>
      <c r="F73" s="149"/>
      <c r="G73" s="74"/>
      <c r="H73" s="207"/>
      <c r="I73" s="208"/>
      <c r="J73" s="98"/>
      <c r="K73" s="98"/>
      <c r="L73" s="209"/>
      <c r="M73" s="210"/>
      <c r="N73" s="98"/>
    </row>
    <row r="74" spans="1:14" ht="34.5" customHeight="1" x14ac:dyDescent="0.25">
      <c r="A74" s="5" t="s">
        <v>50</v>
      </c>
      <c r="B74" s="141">
        <v>304</v>
      </c>
      <c r="C74" s="142"/>
      <c r="D74" s="147"/>
      <c r="E74" s="148"/>
      <c r="F74" s="149"/>
      <c r="G74" s="90">
        <v>7.5</v>
      </c>
      <c r="H74" s="201">
        <v>1.2</v>
      </c>
      <c r="I74" s="201"/>
      <c r="J74" s="100"/>
      <c r="K74" s="119">
        <v>0.4</v>
      </c>
      <c r="L74" s="202"/>
      <c r="M74" s="202"/>
      <c r="N74" s="119">
        <v>0.8</v>
      </c>
    </row>
    <row r="75" spans="1:14" ht="30.6" customHeight="1" x14ac:dyDescent="0.25">
      <c r="A75" s="10" t="s">
        <v>83</v>
      </c>
      <c r="B75" s="199" t="s">
        <v>51</v>
      </c>
      <c r="C75" s="200"/>
      <c r="D75" s="147"/>
      <c r="E75" s="148"/>
      <c r="F75" s="149"/>
      <c r="G75" s="90">
        <v>7.5</v>
      </c>
      <c r="H75" s="201">
        <v>1.2</v>
      </c>
      <c r="I75" s="201"/>
      <c r="J75" s="100"/>
      <c r="K75" s="119">
        <v>0.4</v>
      </c>
      <c r="L75" s="202"/>
      <c r="M75" s="202"/>
      <c r="N75" s="119">
        <v>0.8</v>
      </c>
    </row>
    <row r="76" spans="1:14" ht="17.25" customHeight="1" x14ac:dyDescent="0.25">
      <c r="A76" s="2" t="s">
        <v>52</v>
      </c>
      <c r="B76" s="199" t="s">
        <v>53</v>
      </c>
      <c r="C76" s="200"/>
      <c r="D76" s="147"/>
      <c r="E76" s="148"/>
      <c r="F76" s="149"/>
      <c r="G76" s="74"/>
      <c r="H76" s="203"/>
      <c r="I76" s="204"/>
      <c r="J76" s="101"/>
      <c r="K76" s="101"/>
      <c r="L76" s="205"/>
      <c r="M76" s="206"/>
      <c r="N76" s="101"/>
    </row>
    <row r="77" spans="1:14" s="48" customFormat="1" ht="34.5" customHeight="1" x14ac:dyDescent="0.25">
      <c r="A77" s="47" t="s">
        <v>95</v>
      </c>
      <c r="B77" s="158">
        <v>310</v>
      </c>
      <c r="C77" s="159"/>
      <c r="D77" s="188"/>
      <c r="E77" s="194"/>
      <c r="F77" s="189"/>
      <c r="G77" s="75"/>
      <c r="H77" s="197"/>
      <c r="I77" s="198"/>
      <c r="J77" s="75"/>
      <c r="K77" s="75"/>
      <c r="L77" s="195"/>
      <c r="M77" s="196"/>
      <c r="N77" s="75"/>
    </row>
    <row r="78" spans="1:14" ht="49.2" customHeight="1" x14ac:dyDescent="0.25">
      <c r="A78" s="5" t="s">
        <v>54</v>
      </c>
      <c r="B78" s="141">
        <v>311</v>
      </c>
      <c r="C78" s="142"/>
      <c r="D78" s="147"/>
      <c r="E78" s="148"/>
      <c r="F78" s="149"/>
      <c r="G78" s="74"/>
      <c r="H78" s="197"/>
      <c r="I78" s="198"/>
      <c r="J78" s="74"/>
      <c r="K78" s="74"/>
      <c r="L78" s="190"/>
      <c r="M78" s="191"/>
      <c r="N78" s="74"/>
    </row>
    <row r="79" spans="1:14" ht="17.25" customHeight="1" x14ac:dyDescent="0.25">
      <c r="A79" s="2" t="s">
        <v>55</v>
      </c>
      <c r="B79" s="141">
        <v>312</v>
      </c>
      <c r="C79" s="142"/>
      <c r="D79" s="147"/>
      <c r="E79" s="148"/>
      <c r="F79" s="149"/>
      <c r="G79" s="74"/>
      <c r="H79" s="197"/>
      <c r="I79" s="198"/>
      <c r="J79" s="74"/>
      <c r="K79" s="74"/>
      <c r="L79" s="190"/>
      <c r="M79" s="191"/>
      <c r="N79" s="74"/>
    </row>
    <row r="80" spans="1:14" ht="17.25" customHeight="1" x14ac:dyDescent="0.25">
      <c r="A80" s="2" t="s">
        <v>56</v>
      </c>
      <c r="B80" s="141">
        <v>313</v>
      </c>
      <c r="C80" s="142"/>
      <c r="D80" s="147"/>
      <c r="E80" s="148"/>
      <c r="F80" s="149"/>
      <c r="G80" s="74"/>
      <c r="H80" s="197"/>
      <c r="I80" s="198"/>
      <c r="J80" s="74"/>
      <c r="K80" s="74"/>
      <c r="L80" s="190"/>
      <c r="M80" s="191"/>
      <c r="N80" s="74"/>
    </row>
    <row r="81" spans="1:14" s="48" customFormat="1" ht="33" customHeight="1" x14ac:dyDescent="0.25">
      <c r="A81" s="47" t="s">
        <v>96</v>
      </c>
      <c r="B81" s="158">
        <v>320</v>
      </c>
      <c r="C81" s="159"/>
      <c r="D81" s="188">
        <v>184.7</v>
      </c>
      <c r="E81" s="194"/>
      <c r="F81" s="189"/>
      <c r="G81" s="75">
        <v>244.2</v>
      </c>
      <c r="H81" s="188">
        <v>277.7</v>
      </c>
      <c r="I81" s="189"/>
      <c r="J81" s="75">
        <v>69.400000000000006</v>
      </c>
      <c r="K81" s="75">
        <v>69.400000000000006</v>
      </c>
      <c r="L81" s="195">
        <v>69.400000000000006</v>
      </c>
      <c r="M81" s="196"/>
      <c r="N81" s="75">
        <v>69.5</v>
      </c>
    </row>
    <row r="82" spans="1:14" ht="48" customHeight="1" x14ac:dyDescent="0.25">
      <c r="A82" s="5" t="s">
        <v>57</v>
      </c>
      <c r="B82" s="141">
        <v>321</v>
      </c>
      <c r="C82" s="142"/>
      <c r="D82" s="147">
        <v>162.80000000000001</v>
      </c>
      <c r="E82" s="148"/>
      <c r="F82" s="149"/>
      <c r="G82" s="74">
        <v>219.4</v>
      </c>
      <c r="H82" s="188">
        <v>240.1</v>
      </c>
      <c r="I82" s="189"/>
      <c r="J82" s="74">
        <v>60</v>
      </c>
      <c r="K82" s="74">
        <v>60</v>
      </c>
      <c r="L82" s="190">
        <v>60</v>
      </c>
      <c r="M82" s="191"/>
      <c r="N82" s="74">
        <v>60.1</v>
      </c>
    </row>
    <row r="83" spans="1:14" ht="19.5" customHeight="1" x14ac:dyDescent="0.25">
      <c r="A83" s="49" t="s">
        <v>135</v>
      </c>
      <c r="B83" s="141">
        <v>322</v>
      </c>
      <c r="C83" s="142"/>
      <c r="D83" s="87"/>
      <c r="E83" s="88"/>
      <c r="F83" s="89">
        <v>0.7</v>
      </c>
      <c r="G83" s="74">
        <v>1.8</v>
      </c>
      <c r="H83" s="145">
        <v>1.2</v>
      </c>
      <c r="I83" s="146"/>
      <c r="J83" s="102">
        <v>0.3</v>
      </c>
      <c r="K83" s="102">
        <v>0.3</v>
      </c>
      <c r="L83" s="160">
        <v>0.3</v>
      </c>
      <c r="M83" s="161"/>
      <c r="N83" s="102">
        <v>0.3</v>
      </c>
    </row>
    <row r="84" spans="1:14" ht="17.25" customHeight="1" x14ac:dyDescent="0.25">
      <c r="A84" s="10" t="s">
        <v>101</v>
      </c>
      <c r="B84" s="141">
        <v>323</v>
      </c>
      <c r="C84" s="142"/>
      <c r="D84" s="147">
        <v>4.4000000000000004</v>
      </c>
      <c r="E84" s="148"/>
      <c r="F84" s="149"/>
      <c r="G84" s="74">
        <v>7.8</v>
      </c>
      <c r="H84" s="145">
        <v>5.6</v>
      </c>
      <c r="I84" s="146"/>
      <c r="J84" s="102">
        <v>1.4</v>
      </c>
      <c r="K84" s="102">
        <v>1.4</v>
      </c>
      <c r="L84" s="160">
        <v>1.4</v>
      </c>
      <c r="M84" s="161"/>
      <c r="N84" s="102">
        <v>1.4</v>
      </c>
    </row>
    <row r="85" spans="1:14" ht="17.25" customHeight="1" x14ac:dyDescent="0.25">
      <c r="A85" s="10" t="s">
        <v>102</v>
      </c>
      <c r="B85" s="141">
        <v>324</v>
      </c>
      <c r="C85" s="142"/>
      <c r="D85" s="87"/>
      <c r="E85" s="88"/>
      <c r="F85" s="89">
        <v>16.8</v>
      </c>
      <c r="G85" s="74">
        <v>15.2</v>
      </c>
      <c r="H85" s="145">
        <v>30.8</v>
      </c>
      <c r="I85" s="146"/>
      <c r="J85" s="102">
        <v>7.7</v>
      </c>
      <c r="K85" s="102">
        <v>7.7</v>
      </c>
      <c r="L85" s="160">
        <v>7.7</v>
      </c>
      <c r="M85" s="161"/>
      <c r="N85" s="103">
        <v>7.7</v>
      </c>
    </row>
    <row r="86" spans="1:14" s="46" customFormat="1" ht="17.25" customHeight="1" x14ac:dyDescent="0.25">
      <c r="A86" s="45" t="s">
        <v>134</v>
      </c>
      <c r="B86" s="143">
        <v>330</v>
      </c>
      <c r="C86" s="144"/>
      <c r="D86" s="104"/>
      <c r="E86" s="105"/>
      <c r="F86" s="106">
        <v>144.9</v>
      </c>
      <c r="G86" s="107">
        <v>219.9</v>
      </c>
      <c r="H86" s="145">
        <v>257.5</v>
      </c>
      <c r="I86" s="146"/>
      <c r="J86" s="107">
        <v>64.3</v>
      </c>
      <c r="K86" s="107">
        <v>64.400000000000006</v>
      </c>
      <c r="L86" s="192">
        <v>64.3</v>
      </c>
      <c r="M86" s="193"/>
      <c r="N86" s="107">
        <v>64.5</v>
      </c>
    </row>
    <row r="87" spans="1:14" ht="16.95" customHeight="1" x14ac:dyDescent="0.25">
      <c r="A87" s="10" t="s">
        <v>133</v>
      </c>
      <c r="B87" s="141">
        <v>331</v>
      </c>
      <c r="C87" s="142"/>
      <c r="D87" s="147">
        <v>11.8</v>
      </c>
      <c r="E87" s="148"/>
      <c r="F87" s="149"/>
      <c r="G87" s="74">
        <v>16.899999999999999</v>
      </c>
      <c r="H87" s="188">
        <v>19.8</v>
      </c>
      <c r="I87" s="189"/>
      <c r="J87" s="74">
        <v>4.9000000000000004</v>
      </c>
      <c r="K87" s="74">
        <v>4.9000000000000004</v>
      </c>
      <c r="L87" s="190">
        <v>5</v>
      </c>
      <c r="M87" s="191"/>
      <c r="N87" s="74">
        <v>5</v>
      </c>
    </row>
    <row r="88" spans="1:14" ht="17.25" customHeight="1" x14ac:dyDescent="0.25">
      <c r="A88" s="10" t="s">
        <v>136</v>
      </c>
      <c r="B88" s="141">
        <v>332</v>
      </c>
      <c r="C88" s="142"/>
      <c r="D88" s="147">
        <v>133.1</v>
      </c>
      <c r="E88" s="148"/>
      <c r="F88" s="149"/>
      <c r="G88" s="74">
        <v>203</v>
      </c>
      <c r="H88" s="188">
        <v>237.7</v>
      </c>
      <c r="I88" s="189"/>
      <c r="J88" s="74">
        <v>59.4</v>
      </c>
      <c r="K88" s="74">
        <v>59.5</v>
      </c>
      <c r="L88" s="190">
        <v>59.3</v>
      </c>
      <c r="M88" s="191"/>
      <c r="N88" s="98">
        <v>59.5</v>
      </c>
    </row>
    <row r="89" spans="1:14" ht="17.25" customHeight="1" x14ac:dyDescent="0.25">
      <c r="A89" s="2" t="s">
        <v>58</v>
      </c>
      <c r="B89" s="141">
        <v>333</v>
      </c>
      <c r="C89" s="142"/>
      <c r="D89" s="147"/>
      <c r="E89" s="148"/>
      <c r="F89" s="149"/>
      <c r="G89" s="74"/>
      <c r="H89" s="147"/>
      <c r="I89" s="149"/>
      <c r="J89" s="74"/>
      <c r="K89" s="74"/>
      <c r="L89" s="190"/>
      <c r="M89" s="191"/>
      <c r="N89" s="74"/>
    </row>
    <row r="90" spans="1:14" ht="17.25" customHeight="1" x14ac:dyDescent="0.25">
      <c r="A90" s="182" t="s">
        <v>59</v>
      </c>
      <c r="B90" s="183"/>
      <c r="C90" s="183"/>
      <c r="D90" s="183"/>
      <c r="E90" s="183"/>
      <c r="F90" s="183"/>
      <c r="G90" s="183"/>
      <c r="H90" s="183"/>
      <c r="I90" s="183"/>
      <c r="J90" s="183"/>
      <c r="K90" s="183"/>
      <c r="L90" s="183"/>
      <c r="M90" s="183"/>
      <c r="N90" s="184"/>
    </row>
    <row r="91" spans="1:14" ht="17.25" customHeight="1" x14ac:dyDescent="0.25">
      <c r="A91" s="2" t="s">
        <v>60</v>
      </c>
      <c r="B91" s="141">
        <v>340</v>
      </c>
      <c r="C91" s="142"/>
      <c r="D91" s="185"/>
      <c r="E91" s="186"/>
      <c r="F91" s="187"/>
      <c r="G91" s="73"/>
      <c r="H91" s="185"/>
      <c r="I91" s="187"/>
      <c r="J91" s="3"/>
      <c r="K91" s="3"/>
      <c r="L91" s="185"/>
      <c r="M91" s="187"/>
      <c r="N91" s="3"/>
    </row>
    <row r="92" spans="1:14" ht="15.6" x14ac:dyDescent="0.25">
      <c r="A92" s="10" t="s">
        <v>84</v>
      </c>
      <c r="B92" s="141">
        <v>341</v>
      </c>
      <c r="C92" s="142"/>
      <c r="D92" s="153"/>
      <c r="E92" s="154"/>
      <c r="F92" s="155"/>
      <c r="G92" s="76"/>
      <c r="H92" s="153"/>
      <c r="I92" s="155"/>
      <c r="J92" s="7"/>
      <c r="K92" s="7"/>
      <c r="L92" s="153"/>
      <c r="M92" s="155"/>
      <c r="N92" s="7"/>
    </row>
    <row r="93" spans="1:14" ht="31.2" customHeight="1" x14ac:dyDescent="0.25">
      <c r="A93" s="10" t="s">
        <v>85</v>
      </c>
      <c r="B93" s="141">
        <v>350</v>
      </c>
      <c r="C93" s="142"/>
      <c r="D93" s="153"/>
      <c r="E93" s="154"/>
      <c r="F93" s="155"/>
      <c r="G93" s="76"/>
      <c r="H93" s="156">
        <v>129.80000000000001</v>
      </c>
      <c r="I93" s="157"/>
      <c r="J93" s="120"/>
      <c r="K93" s="122">
        <v>80</v>
      </c>
      <c r="L93" s="156">
        <v>49.8</v>
      </c>
      <c r="M93" s="157"/>
      <c r="N93" s="120"/>
    </row>
    <row r="94" spans="1:14" ht="18.600000000000001" customHeight="1" x14ac:dyDescent="0.25">
      <c r="A94" s="10" t="s">
        <v>84</v>
      </c>
      <c r="B94" s="141">
        <v>351</v>
      </c>
      <c r="C94" s="142"/>
      <c r="D94" s="153"/>
      <c r="E94" s="154"/>
      <c r="F94" s="155"/>
      <c r="G94" s="76"/>
      <c r="H94" s="156">
        <v>129.80000000000001</v>
      </c>
      <c r="I94" s="157"/>
      <c r="J94" s="120"/>
      <c r="K94" s="122">
        <v>80</v>
      </c>
      <c r="L94" s="156">
        <v>49.8</v>
      </c>
      <c r="M94" s="157"/>
      <c r="N94" s="120"/>
    </row>
    <row r="95" spans="1:14" ht="18.600000000000001" customHeight="1" x14ac:dyDescent="0.25">
      <c r="A95" s="10" t="s">
        <v>86</v>
      </c>
      <c r="B95" s="141">
        <v>360</v>
      </c>
      <c r="C95" s="142"/>
      <c r="D95" s="153"/>
      <c r="E95" s="154"/>
      <c r="F95" s="155"/>
      <c r="G95" s="76"/>
      <c r="H95" s="156"/>
      <c r="I95" s="157"/>
      <c r="J95" s="120"/>
      <c r="K95" s="122"/>
      <c r="L95" s="156"/>
      <c r="M95" s="157"/>
      <c r="N95" s="120"/>
    </row>
    <row r="96" spans="1:14" ht="15.6" x14ac:dyDescent="0.25">
      <c r="A96" s="10" t="s">
        <v>84</v>
      </c>
      <c r="B96" s="141">
        <v>361</v>
      </c>
      <c r="C96" s="142"/>
      <c r="D96" s="153"/>
      <c r="E96" s="154"/>
      <c r="F96" s="155"/>
      <c r="G96" s="76"/>
      <c r="H96" s="156"/>
      <c r="I96" s="157"/>
      <c r="J96" s="120"/>
      <c r="K96" s="122"/>
      <c r="L96" s="156"/>
      <c r="M96" s="157"/>
      <c r="N96" s="120"/>
    </row>
    <row r="97" spans="1:14" ht="34.5" customHeight="1" x14ac:dyDescent="0.25">
      <c r="A97" s="5" t="s">
        <v>61</v>
      </c>
      <c r="B97" s="141">
        <v>370</v>
      </c>
      <c r="C97" s="142"/>
      <c r="D97" s="153"/>
      <c r="E97" s="154"/>
      <c r="F97" s="155"/>
      <c r="G97" s="76"/>
      <c r="H97" s="156"/>
      <c r="I97" s="157"/>
      <c r="J97" s="120"/>
      <c r="K97" s="122"/>
      <c r="L97" s="156"/>
      <c r="M97" s="157"/>
      <c r="N97" s="120"/>
    </row>
    <row r="98" spans="1:14" ht="15.6" x14ac:dyDescent="0.25">
      <c r="A98" s="10" t="s">
        <v>84</v>
      </c>
      <c r="B98" s="141">
        <v>371</v>
      </c>
      <c r="C98" s="142"/>
      <c r="D98" s="153"/>
      <c r="E98" s="154"/>
      <c r="F98" s="155"/>
      <c r="G98" s="76"/>
      <c r="H98" s="156"/>
      <c r="I98" s="157"/>
      <c r="J98" s="120"/>
      <c r="K98" s="122"/>
      <c r="L98" s="156"/>
      <c r="M98" s="157"/>
      <c r="N98" s="120"/>
    </row>
    <row r="99" spans="1:14" ht="46.8" x14ac:dyDescent="0.25">
      <c r="A99" s="5" t="s">
        <v>62</v>
      </c>
      <c r="B99" s="141">
        <v>380</v>
      </c>
      <c r="C99" s="142"/>
      <c r="D99" s="172"/>
      <c r="E99" s="173"/>
      <c r="F99" s="174"/>
      <c r="G99" s="77"/>
      <c r="H99" s="175"/>
      <c r="I99" s="176"/>
      <c r="J99" s="121"/>
      <c r="K99" s="123"/>
      <c r="L99" s="175"/>
      <c r="M99" s="176"/>
      <c r="N99" s="121"/>
    </row>
    <row r="100" spans="1:14" ht="15.6" x14ac:dyDescent="0.25">
      <c r="A100" s="10" t="s">
        <v>84</v>
      </c>
      <c r="B100" s="141">
        <v>381</v>
      </c>
      <c r="C100" s="142"/>
      <c r="D100" s="153"/>
      <c r="E100" s="154"/>
      <c r="F100" s="155"/>
      <c r="G100" s="76"/>
      <c r="H100" s="156"/>
      <c r="I100" s="157"/>
      <c r="J100" s="120"/>
      <c r="K100" s="122"/>
      <c r="L100" s="156"/>
      <c r="M100" s="157"/>
      <c r="N100" s="120"/>
    </row>
    <row r="101" spans="1:14" ht="15.6" x14ac:dyDescent="0.25">
      <c r="A101" s="134" t="s">
        <v>87</v>
      </c>
      <c r="B101" s="158">
        <v>390</v>
      </c>
      <c r="C101" s="159"/>
      <c r="D101" s="179"/>
      <c r="E101" s="180"/>
      <c r="F101" s="181"/>
      <c r="G101" s="135"/>
      <c r="H101" s="177">
        <v>129.80000000000001</v>
      </c>
      <c r="I101" s="178"/>
      <c r="J101" s="136"/>
      <c r="K101" s="137">
        <v>80</v>
      </c>
      <c r="L101" s="177">
        <v>49.8</v>
      </c>
      <c r="M101" s="178"/>
      <c r="N101" s="136"/>
    </row>
    <row r="102" spans="1:14" ht="33.6" customHeight="1" x14ac:dyDescent="0.25">
      <c r="A102" s="134" t="s">
        <v>88</v>
      </c>
      <c r="B102" s="158">
        <v>391</v>
      </c>
      <c r="C102" s="159"/>
      <c r="D102" s="179"/>
      <c r="E102" s="180"/>
      <c r="F102" s="181"/>
      <c r="G102" s="135"/>
      <c r="H102" s="177">
        <v>129.80000000000001</v>
      </c>
      <c r="I102" s="178"/>
      <c r="J102" s="136"/>
      <c r="K102" s="137">
        <v>80</v>
      </c>
      <c r="L102" s="177">
        <v>49.8</v>
      </c>
      <c r="M102" s="178"/>
      <c r="N102" s="136"/>
    </row>
    <row r="103" spans="1:14" ht="17.25" customHeight="1" x14ac:dyDescent="0.25">
      <c r="A103" s="167" t="s">
        <v>63</v>
      </c>
      <c r="B103" s="168"/>
      <c r="C103" s="168"/>
      <c r="D103" s="168"/>
      <c r="E103" s="168"/>
      <c r="F103" s="168"/>
      <c r="G103" s="168"/>
      <c r="H103" s="168"/>
      <c r="I103" s="168"/>
      <c r="J103" s="168"/>
      <c r="K103" s="168"/>
      <c r="L103" s="168"/>
      <c r="M103" s="168"/>
      <c r="N103" s="169"/>
    </row>
    <row r="104" spans="1:14" ht="17.25" customHeight="1" x14ac:dyDescent="0.25">
      <c r="A104" s="92" t="s">
        <v>64</v>
      </c>
      <c r="B104" s="162">
        <v>400</v>
      </c>
      <c r="C104" s="162"/>
      <c r="D104" s="170">
        <v>12</v>
      </c>
      <c r="E104" s="170"/>
      <c r="F104" s="170"/>
      <c r="G104" s="109">
        <v>13</v>
      </c>
      <c r="H104" s="171">
        <v>15</v>
      </c>
      <c r="I104" s="171"/>
      <c r="J104" s="110"/>
      <c r="K104" s="111"/>
      <c r="L104" s="152"/>
      <c r="M104" s="152"/>
      <c r="N104" s="111"/>
    </row>
    <row r="105" spans="1:14" ht="17.25" customHeight="1" x14ac:dyDescent="0.25">
      <c r="A105" s="92" t="s">
        <v>65</v>
      </c>
      <c r="B105" s="162">
        <v>410</v>
      </c>
      <c r="C105" s="162"/>
      <c r="D105" s="166">
        <v>19806.2</v>
      </c>
      <c r="E105" s="166"/>
      <c r="F105" s="166"/>
      <c r="G105" s="112">
        <v>17728.599999999999</v>
      </c>
      <c r="H105" s="151">
        <v>20031.7</v>
      </c>
      <c r="I105" s="151"/>
      <c r="J105" s="111"/>
      <c r="K105" s="111"/>
      <c r="L105" s="152"/>
      <c r="M105" s="152"/>
      <c r="N105" s="111"/>
    </row>
    <row r="106" spans="1:14" ht="17.25" customHeight="1" x14ac:dyDescent="0.25">
      <c r="A106" s="92" t="s">
        <v>66</v>
      </c>
      <c r="B106" s="162">
        <v>420</v>
      </c>
      <c r="C106" s="162"/>
      <c r="D106" s="166"/>
      <c r="E106" s="166"/>
      <c r="F106" s="166"/>
      <c r="G106" s="112"/>
      <c r="H106" s="151"/>
      <c r="I106" s="151"/>
      <c r="J106" s="111"/>
      <c r="K106" s="111"/>
      <c r="L106" s="152"/>
      <c r="M106" s="152"/>
      <c r="N106" s="111"/>
    </row>
    <row r="107" spans="1:14" ht="34.5" customHeight="1" x14ac:dyDescent="0.25">
      <c r="A107" s="86" t="s">
        <v>67</v>
      </c>
      <c r="B107" s="162">
        <v>430</v>
      </c>
      <c r="C107" s="162"/>
      <c r="D107" s="163"/>
      <c r="E107" s="163"/>
      <c r="F107" s="163"/>
      <c r="G107" s="113"/>
      <c r="H107" s="164"/>
      <c r="I107" s="164"/>
      <c r="J107" s="114"/>
      <c r="K107" s="114"/>
      <c r="L107" s="165"/>
      <c r="M107" s="165"/>
      <c r="N107" s="114"/>
    </row>
    <row r="108" spans="1:14" ht="10.199999999999999" customHeight="1" x14ac:dyDescent="0.25"/>
    <row r="109" spans="1:14" hidden="1" x14ac:dyDescent="0.25"/>
    <row r="112" spans="1:14" x14ac:dyDescent="0.25">
      <c r="A112" s="17" t="s">
        <v>97</v>
      </c>
      <c r="G112" s="78"/>
      <c r="H112" s="78"/>
      <c r="I112" s="15"/>
      <c r="K112" s="82" t="s">
        <v>140</v>
      </c>
      <c r="L112" s="16"/>
      <c r="M112" s="16"/>
      <c r="N112" s="16"/>
    </row>
    <row r="113" spans="1:14" x14ac:dyDescent="0.25">
      <c r="A113" s="18" t="s">
        <v>100</v>
      </c>
      <c r="G113" s="140" t="s">
        <v>98</v>
      </c>
      <c r="H113" s="140"/>
      <c r="I113" s="140"/>
      <c r="K113" s="139" t="s">
        <v>99</v>
      </c>
      <c r="L113" s="139"/>
      <c r="M113" s="139"/>
      <c r="N113" s="139"/>
    </row>
    <row r="114" spans="1:14" x14ac:dyDescent="0.25">
      <c r="A114" s="18"/>
      <c r="G114" s="132"/>
      <c r="H114" s="132"/>
      <c r="I114" s="132"/>
      <c r="K114" s="18"/>
      <c r="L114" s="18"/>
      <c r="M114" s="18"/>
      <c r="N114" s="18"/>
    </row>
    <row r="115" spans="1:14" ht="27" customHeight="1" x14ac:dyDescent="0.25">
      <c r="A115" s="133" t="s">
        <v>168</v>
      </c>
      <c r="B115" s="133"/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</row>
  </sheetData>
  <mergeCells count="381">
    <mergeCell ref="M5:N5"/>
    <mergeCell ref="A6:D6"/>
    <mergeCell ref="M6:N6"/>
    <mergeCell ref="J5:L5"/>
    <mergeCell ref="A5:I5"/>
    <mergeCell ref="J6:L6"/>
    <mergeCell ref="A2:E2"/>
    <mergeCell ref="F2:N2"/>
    <mergeCell ref="A3:D3"/>
    <mergeCell ref="E3:L3"/>
    <mergeCell ref="M3:N3"/>
    <mergeCell ref="A4:D4"/>
    <mergeCell ref="E4:L4"/>
    <mergeCell ref="M4:N4"/>
    <mergeCell ref="M9:N9"/>
    <mergeCell ref="A10:D10"/>
    <mergeCell ref="E10:L10"/>
    <mergeCell ref="M10:N10"/>
    <mergeCell ref="A9:L9"/>
    <mergeCell ref="A7:D7"/>
    <mergeCell ref="M7:N7"/>
    <mergeCell ref="A8:D8"/>
    <mergeCell ref="M8:N8"/>
    <mergeCell ref="J7:L7"/>
    <mergeCell ref="J8:L8"/>
    <mergeCell ref="M11:N11"/>
    <mergeCell ref="A16:A17"/>
    <mergeCell ref="B16:C17"/>
    <mergeCell ref="D16:F17"/>
    <mergeCell ref="G16:G17"/>
    <mergeCell ref="H16:I17"/>
    <mergeCell ref="J16:N16"/>
    <mergeCell ref="L17:M17"/>
    <mergeCell ref="A11:E11"/>
    <mergeCell ref="A13:N13"/>
    <mergeCell ref="B18:C18"/>
    <mergeCell ref="D18:F18"/>
    <mergeCell ref="H18:I18"/>
    <mergeCell ref="L18:M18"/>
    <mergeCell ref="A19:N19"/>
    <mergeCell ref="B20:C20"/>
    <mergeCell ref="D20:F20"/>
    <mergeCell ref="H20:I20"/>
    <mergeCell ref="L20:M20"/>
    <mergeCell ref="B23:C23"/>
    <mergeCell ref="D23:F23"/>
    <mergeCell ref="H23:I23"/>
    <mergeCell ref="L23:M23"/>
    <mergeCell ref="B24:C24"/>
    <mergeCell ref="D24:F24"/>
    <mergeCell ref="H24:I24"/>
    <mergeCell ref="L24:M24"/>
    <mergeCell ref="B21:C21"/>
    <mergeCell ref="D21:F21"/>
    <mergeCell ref="H21:I21"/>
    <mergeCell ref="L21:M21"/>
    <mergeCell ref="B22:C22"/>
    <mergeCell ref="D22:F22"/>
    <mergeCell ref="H22:I22"/>
    <mergeCell ref="L22:M22"/>
    <mergeCell ref="B27:C27"/>
    <mergeCell ref="D27:F27"/>
    <mergeCell ref="H27:I27"/>
    <mergeCell ref="L27:M27"/>
    <mergeCell ref="B28:C28"/>
    <mergeCell ref="D28:F28"/>
    <mergeCell ref="H28:I28"/>
    <mergeCell ref="L28:M28"/>
    <mergeCell ref="B25:C25"/>
    <mergeCell ref="D25:F25"/>
    <mergeCell ref="H25:I25"/>
    <mergeCell ref="L25:M25"/>
    <mergeCell ref="B26:C26"/>
    <mergeCell ref="D26:F26"/>
    <mergeCell ref="H26:I26"/>
    <mergeCell ref="L26:M26"/>
    <mergeCell ref="B31:C31"/>
    <mergeCell ref="D31:F31"/>
    <mergeCell ref="H31:I31"/>
    <mergeCell ref="L31:M31"/>
    <mergeCell ref="B32:C32"/>
    <mergeCell ref="D32:F32"/>
    <mergeCell ref="H32:I32"/>
    <mergeCell ref="L32:M32"/>
    <mergeCell ref="B29:C29"/>
    <mergeCell ref="D29:F29"/>
    <mergeCell ref="H29:I29"/>
    <mergeCell ref="L29:M29"/>
    <mergeCell ref="B30:C30"/>
    <mergeCell ref="D30:F30"/>
    <mergeCell ref="H30:I30"/>
    <mergeCell ref="L30:M30"/>
    <mergeCell ref="B35:C35"/>
    <mergeCell ref="D35:F35"/>
    <mergeCell ref="H35:I35"/>
    <mergeCell ref="L35:M35"/>
    <mergeCell ref="B36:C36"/>
    <mergeCell ref="D36:F36"/>
    <mergeCell ref="H36:I36"/>
    <mergeCell ref="L36:M36"/>
    <mergeCell ref="B33:C33"/>
    <mergeCell ref="D33:F33"/>
    <mergeCell ref="H33:I33"/>
    <mergeCell ref="L33:M33"/>
    <mergeCell ref="B34:C34"/>
    <mergeCell ref="D34:F34"/>
    <mergeCell ref="H34:I34"/>
    <mergeCell ref="L34:M34"/>
    <mergeCell ref="B39:C39"/>
    <mergeCell ref="D39:F39"/>
    <mergeCell ref="H39:I39"/>
    <mergeCell ref="L39:M39"/>
    <mergeCell ref="B40:C40"/>
    <mergeCell ref="D40:F40"/>
    <mergeCell ref="H40:I40"/>
    <mergeCell ref="L40:M40"/>
    <mergeCell ref="B37:C37"/>
    <mergeCell ref="D37:F37"/>
    <mergeCell ref="H37:I37"/>
    <mergeCell ref="L37:M37"/>
    <mergeCell ref="B38:C38"/>
    <mergeCell ref="D38:F38"/>
    <mergeCell ref="H38:I38"/>
    <mergeCell ref="L38:M38"/>
    <mergeCell ref="B43:C43"/>
    <mergeCell ref="D43:F43"/>
    <mergeCell ref="H43:I43"/>
    <mergeCell ref="L43:M43"/>
    <mergeCell ref="B44:C44"/>
    <mergeCell ref="D44:F44"/>
    <mergeCell ref="H44:I44"/>
    <mergeCell ref="L44:M44"/>
    <mergeCell ref="B41:C41"/>
    <mergeCell ref="D41:F41"/>
    <mergeCell ref="H41:I41"/>
    <mergeCell ref="L41:M41"/>
    <mergeCell ref="B42:C42"/>
    <mergeCell ref="D42:F42"/>
    <mergeCell ref="H42:I42"/>
    <mergeCell ref="L42:M42"/>
    <mergeCell ref="B47:C47"/>
    <mergeCell ref="D47:F47"/>
    <mergeCell ref="H47:I47"/>
    <mergeCell ref="L47:M47"/>
    <mergeCell ref="B48:C48"/>
    <mergeCell ref="D48:F48"/>
    <mergeCell ref="H48:I48"/>
    <mergeCell ref="L48:M48"/>
    <mergeCell ref="B45:C45"/>
    <mergeCell ref="D45:F45"/>
    <mergeCell ref="H45:I45"/>
    <mergeCell ref="L45:M45"/>
    <mergeCell ref="B46:C46"/>
    <mergeCell ref="D46:F46"/>
    <mergeCell ref="H46:I46"/>
    <mergeCell ref="L46:M46"/>
    <mergeCell ref="B51:C51"/>
    <mergeCell ref="D51:F51"/>
    <mergeCell ref="H51:I51"/>
    <mergeCell ref="L51:M51"/>
    <mergeCell ref="B52:C52"/>
    <mergeCell ref="D52:F52"/>
    <mergeCell ref="H52:I52"/>
    <mergeCell ref="L52:M52"/>
    <mergeCell ref="B49:C49"/>
    <mergeCell ref="D49:F49"/>
    <mergeCell ref="H49:I49"/>
    <mergeCell ref="L49:M49"/>
    <mergeCell ref="B50:C50"/>
    <mergeCell ref="D50:F50"/>
    <mergeCell ref="H50:I50"/>
    <mergeCell ref="L50:M50"/>
    <mergeCell ref="B55:C55"/>
    <mergeCell ref="D55:F55"/>
    <mergeCell ref="H55:I55"/>
    <mergeCell ref="L55:M55"/>
    <mergeCell ref="B56:C56"/>
    <mergeCell ref="D56:F56"/>
    <mergeCell ref="H56:I56"/>
    <mergeCell ref="L56:M56"/>
    <mergeCell ref="B53:C53"/>
    <mergeCell ref="D53:F53"/>
    <mergeCell ref="H53:I53"/>
    <mergeCell ref="L53:M53"/>
    <mergeCell ref="B54:C54"/>
    <mergeCell ref="D54:F54"/>
    <mergeCell ref="H54:I54"/>
    <mergeCell ref="L54:M54"/>
    <mergeCell ref="B59:C59"/>
    <mergeCell ref="D59:F59"/>
    <mergeCell ref="H59:I59"/>
    <mergeCell ref="L59:M59"/>
    <mergeCell ref="B60:C60"/>
    <mergeCell ref="D60:F60"/>
    <mergeCell ref="H60:I60"/>
    <mergeCell ref="L60:M60"/>
    <mergeCell ref="B57:C57"/>
    <mergeCell ref="D57:F57"/>
    <mergeCell ref="H57:I57"/>
    <mergeCell ref="L57:M57"/>
    <mergeCell ref="B58:C58"/>
    <mergeCell ref="D58:F58"/>
    <mergeCell ref="H58:I58"/>
    <mergeCell ref="L58:M58"/>
    <mergeCell ref="B61:C61"/>
    <mergeCell ref="D61:F61"/>
    <mergeCell ref="H61:I61"/>
    <mergeCell ref="L61:M61"/>
    <mergeCell ref="A62:N62"/>
    <mergeCell ref="B63:C63"/>
    <mergeCell ref="D63:F63"/>
    <mergeCell ref="H63:I63"/>
    <mergeCell ref="L63:M63"/>
    <mergeCell ref="B66:C66"/>
    <mergeCell ref="D66:F66"/>
    <mergeCell ref="H66:I66"/>
    <mergeCell ref="L66:M66"/>
    <mergeCell ref="B67:C67"/>
    <mergeCell ref="D67:F67"/>
    <mergeCell ref="H67:I67"/>
    <mergeCell ref="L67:M67"/>
    <mergeCell ref="B64:C64"/>
    <mergeCell ref="D64:F64"/>
    <mergeCell ref="H64:I64"/>
    <mergeCell ref="L64:M64"/>
    <mergeCell ref="B65:C65"/>
    <mergeCell ref="D65:F65"/>
    <mergeCell ref="H65:I65"/>
    <mergeCell ref="L65:M65"/>
    <mergeCell ref="B68:C68"/>
    <mergeCell ref="D68:F68"/>
    <mergeCell ref="H68:I68"/>
    <mergeCell ref="L68:M68"/>
    <mergeCell ref="A69:N69"/>
    <mergeCell ref="B70:C70"/>
    <mergeCell ref="D70:F70"/>
    <mergeCell ref="H70:I70"/>
    <mergeCell ref="L70:M70"/>
    <mergeCell ref="B73:C73"/>
    <mergeCell ref="D73:F73"/>
    <mergeCell ref="H73:I73"/>
    <mergeCell ref="L73:M73"/>
    <mergeCell ref="B74:C74"/>
    <mergeCell ref="D74:F74"/>
    <mergeCell ref="H74:I74"/>
    <mergeCell ref="L74:M74"/>
    <mergeCell ref="B71:C71"/>
    <mergeCell ref="D71:F71"/>
    <mergeCell ref="H71:I71"/>
    <mergeCell ref="L71:M71"/>
    <mergeCell ref="B72:C72"/>
    <mergeCell ref="D72:F72"/>
    <mergeCell ref="H72:I72"/>
    <mergeCell ref="L72:M72"/>
    <mergeCell ref="B77:C77"/>
    <mergeCell ref="D77:F77"/>
    <mergeCell ref="H77:I77"/>
    <mergeCell ref="L77:M77"/>
    <mergeCell ref="B78:C78"/>
    <mergeCell ref="D78:F78"/>
    <mergeCell ref="H78:I78"/>
    <mergeCell ref="L78:M78"/>
    <mergeCell ref="B75:C75"/>
    <mergeCell ref="D75:F75"/>
    <mergeCell ref="H75:I75"/>
    <mergeCell ref="L75:M75"/>
    <mergeCell ref="B76:C76"/>
    <mergeCell ref="D76:F76"/>
    <mergeCell ref="H76:I76"/>
    <mergeCell ref="L76:M76"/>
    <mergeCell ref="B81:C81"/>
    <mergeCell ref="D81:F81"/>
    <mergeCell ref="H81:I81"/>
    <mergeCell ref="L81:M81"/>
    <mergeCell ref="B82:C82"/>
    <mergeCell ref="D82:F82"/>
    <mergeCell ref="H82:I82"/>
    <mergeCell ref="L82:M82"/>
    <mergeCell ref="B79:C79"/>
    <mergeCell ref="D79:F79"/>
    <mergeCell ref="H79:I79"/>
    <mergeCell ref="L79:M79"/>
    <mergeCell ref="B80:C80"/>
    <mergeCell ref="D80:F80"/>
    <mergeCell ref="H80:I80"/>
    <mergeCell ref="L80:M80"/>
    <mergeCell ref="B88:C88"/>
    <mergeCell ref="D88:F88"/>
    <mergeCell ref="H88:I88"/>
    <mergeCell ref="L88:M88"/>
    <mergeCell ref="B89:C89"/>
    <mergeCell ref="D89:F89"/>
    <mergeCell ref="H89:I89"/>
    <mergeCell ref="L89:M89"/>
    <mergeCell ref="L84:M84"/>
    <mergeCell ref="B87:C87"/>
    <mergeCell ref="D87:F87"/>
    <mergeCell ref="H87:I87"/>
    <mergeCell ref="L87:M87"/>
    <mergeCell ref="L86:M86"/>
    <mergeCell ref="L85:M85"/>
    <mergeCell ref="H84:I84"/>
    <mergeCell ref="A90:N90"/>
    <mergeCell ref="B91:C91"/>
    <mergeCell ref="D91:F91"/>
    <mergeCell ref="H91:I91"/>
    <mergeCell ref="L91:M91"/>
    <mergeCell ref="B92:C92"/>
    <mergeCell ref="D92:F92"/>
    <mergeCell ref="H92:I92"/>
    <mergeCell ref="L92:M92"/>
    <mergeCell ref="B95:C95"/>
    <mergeCell ref="D95:F95"/>
    <mergeCell ref="H95:I95"/>
    <mergeCell ref="L95:M95"/>
    <mergeCell ref="B96:C96"/>
    <mergeCell ref="D96:F96"/>
    <mergeCell ref="H96:I96"/>
    <mergeCell ref="L96:M96"/>
    <mergeCell ref="B93:C93"/>
    <mergeCell ref="D93:F93"/>
    <mergeCell ref="H93:I93"/>
    <mergeCell ref="L93:M93"/>
    <mergeCell ref="B94:C94"/>
    <mergeCell ref="D94:F94"/>
    <mergeCell ref="H94:I94"/>
    <mergeCell ref="L94:M94"/>
    <mergeCell ref="B99:C99"/>
    <mergeCell ref="D99:F99"/>
    <mergeCell ref="H99:I99"/>
    <mergeCell ref="L99:M99"/>
    <mergeCell ref="D105:F105"/>
    <mergeCell ref="B97:C97"/>
    <mergeCell ref="D97:F97"/>
    <mergeCell ref="H97:I97"/>
    <mergeCell ref="L97:M97"/>
    <mergeCell ref="B98:C98"/>
    <mergeCell ref="D98:F98"/>
    <mergeCell ref="H98:I98"/>
    <mergeCell ref="L98:M98"/>
    <mergeCell ref="H101:I101"/>
    <mergeCell ref="L101:M101"/>
    <mergeCell ref="B102:C102"/>
    <mergeCell ref="D102:F102"/>
    <mergeCell ref="H102:I102"/>
    <mergeCell ref="L102:M102"/>
    <mergeCell ref="D101:F101"/>
    <mergeCell ref="L107:M107"/>
    <mergeCell ref="B106:C106"/>
    <mergeCell ref="D106:F106"/>
    <mergeCell ref="H106:I106"/>
    <mergeCell ref="L106:M106"/>
    <mergeCell ref="A103:N103"/>
    <mergeCell ref="B104:C104"/>
    <mergeCell ref="D104:F104"/>
    <mergeCell ref="H104:I104"/>
    <mergeCell ref="L104:M104"/>
    <mergeCell ref="H1:N1"/>
    <mergeCell ref="K113:N113"/>
    <mergeCell ref="G113:I113"/>
    <mergeCell ref="B83:C83"/>
    <mergeCell ref="B85:C85"/>
    <mergeCell ref="B86:C86"/>
    <mergeCell ref="H83:I83"/>
    <mergeCell ref="H85:I85"/>
    <mergeCell ref="H86:I86"/>
    <mergeCell ref="B84:C84"/>
    <mergeCell ref="D84:F84"/>
    <mergeCell ref="A14:N14"/>
    <mergeCell ref="H105:I105"/>
    <mergeCell ref="L105:M105"/>
    <mergeCell ref="B100:C100"/>
    <mergeCell ref="D100:F100"/>
    <mergeCell ref="H100:I100"/>
    <mergeCell ref="L100:M100"/>
    <mergeCell ref="B101:C101"/>
    <mergeCell ref="L83:M83"/>
    <mergeCell ref="B105:C105"/>
    <mergeCell ref="B107:C107"/>
    <mergeCell ref="D107:F107"/>
    <mergeCell ref="H107:I107"/>
  </mergeCells>
  <pageMargins left="0.70866141732283472" right="0.31496062992125984" top="0.74803149606299213" bottom="0.35433070866141736" header="0.31496062992125984" footer="0.31496062992125984"/>
  <pageSetup paperSize="9" scale="84" orientation="portrait" r:id="rId1"/>
  <rowBreaks count="2" manualBreakCount="2">
    <brk id="37" max="13" man="1"/>
    <brk id="80" max="13" man="1"/>
  </rowBreaks>
  <colBreaks count="1" manualBreakCount="1">
    <brk id="14" max="1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topLeftCell="A25" workbookViewId="0">
      <selection activeCell="B18" sqref="B18:B20"/>
    </sheetView>
  </sheetViews>
  <sheetFormatPr defaultRowHeight="13.2" x14ac:dyDescent="0.25"/>
  <cols>
    <col min="1" max="1" width="58.109375" customWidth="1"/>
    <col min="2" max="2" width="21.44140625" style="9" customWidth="1"/>
    <col min="3" max="3" width="23.6640625" customWidth="1"/>
    <col min="4" max="4" width="2.109375" hidden="1" customWidth="1"/>
    <col min="5" max="6" width="0.109375" hidden="1" customWidth="1"/>
    <col min="7" max="7" width="7.44140625" hidden="1" customWidth="1"/>
    <col min="8" max="9" width="8.77734375" hidden="1" customWidth="1"/>
  </cols>
  <sheetData>
    <row r="2" spans="1:9" ht="33" customHeight="1" x14ac:dyDescent="0.25">
      <c r="A2" s="304" t="s">
        <v>91</v>
      </c>
      <c r="B2" s="305"/>
      <c r="C2" s="305"/>
      <c r="D2" s="305"/>
      <c r="E2" s="305"/>
      <c r="F2" s="305"/>
      <c r="G2" s="305"/>
      <c r="H2" s="305"/>
      <c r="I2" s="305"/>
    </row>
    <row r="3" spans="1:9" ht="18.600000000000001" customHeight="1" x14ac:dyDescent="0.25">
      <c r="A3" s="302" t="s">
        <v>154</v>
      </c>
      <c r="B3" s="303"/>
      <c r="C3" s="303"/>
      <c r="D3" s="303"/>
      <c r="E3" s="303"/>
      <c r="F3" s="303"/>
      <c r="G3" s="303"/>
      <c r="H3" s="303"/>
      <c r="I3" s="303"/>
    </row>
    <row r="4" spans="1:9" ht="14.25" customHeight="1" x14ac:dyDescent="0.25">
      <c r="A4" s="306" t="s">
        <v>113</v>
      </c>
      <c r="B4" s="307"/>
      <c r="C4" s="307"/>
      <c r="D4" s="307"/>
      <c r="E4" s="307"/>
      <c r="F4" s="307"/>
      <c r="G4" s="307"/>
      <c r="H4" s="307"/>
      <c r="I4" s="307"/>
    </row>
    <row r="5" spans="1:9" ht="14.25" customHeight="1" x14ac:dyDescent="0.25">
      <c r="A5" s="308" t="s">
        <v>90</v>
      </c>
      <c r="B5" s="308"/>
      <c r="C5" s="308"/>
      <c r="D5" s="308"/>
      <c r="E5" s="308"/>
      <c r="F5" s="308"/>
      <c r="G5" s="308"/>
      <c r="H5" s="308"/>
      <c r="I5" s="308"/>
    </row>
    <row r="6" spans="1:9" ht="14.25" customHeight="1" x14ac:dyDescent="0.25">
      <c r="A6" s="13"/>
      <c r="B6" s="13"/>
      <c r="C6" s="13"/>
      <c r="D6" s="13"/>
      <c r="E6" s="13"/>
      <c r="F6" s="13"/>
      <c r="G6" s="13"/>
      <c r="H6" s="13"/>
      <c r="I6" s="13"/>
    </row>
    <row r="7" spans="1:9" ht="17.25" customHeight="1" x14ac:dyDescent="0.25">
      <c r="A7" s="1" t="s">
        <v>68</v>
      </c>
    </row>
    <row r="8" spans="1:9" ht="17.25" customHeight="1" x14ac:dyDescent="0.25">
      <c r="A8" s="12" t="s">
        <v>131</v>
      </c>
    </row>
    <row r="9" spans="1:9" ht="17.25" customHeight="1" x14ac:dyDescent="0.25">
      <c r="A9" s="12" t="s">
        <v>157</v>
      </c>
    </row>
    <row r="10" spans="1:9" ht="17.25" customHeight="1" x14ac:dyDescent="0.25">
      <c r="A10" s="12" t="s">
        <v>158</v>
      </c>
    </row>
    <row r="11" spans="1:9" ht="17.25" customHeight="1" x14ac:dyDescent="0.25">
      <c r="A11" s="12" t="s">
        <v>159</v>
      </c>
    </row>
    <row r="12" spans="1:9" ht="17.25" customHeight="1" x14ac:dyDescent="0.25">
      <c r="A12" s="12" t="s">
        <v>149</v>
      </c>
    </row>
    <row r="13" spans="1:9" ht="72" customHeight="1" x14ac:dyDescent="0.25">
      <c r="A13" s="301" t="s">
        <v>89</v>
      </c>
      <c r="B13" s="301"/>
      <c r="C13" s="301"/>
      <c r="D13" s="301"/>
      <c r="E13" s="301"/>
      <c r="F13" s="301"/>
      <c r="G13" s="301"/>
      <c r="H13" s="301"/>
      <c r="I13" s="301"/>
    </row>
    <row r="14" spans="1:9" ht="18.600000000000001" customHeight="1" thickBot="1" x14ac:dyDescent="0.3">
      <c r="A14" s="27"/>
      <c r="B14" s="27"/>
      <c r="C14" s="34" t="s">
        <v>130</v>
      </c>
      <c r="D14" s="27"/>
      <c r="E14" s="27"/>
      <c r="F14" s="27"/>
      <c r="G14" s="27"/>
      <c r="H14" s="27"/>
      <c r="I14" s="27"/>
    </row>
    <row r="15" spans="1:9" ht="48" customHeight="1" thickBot="1" x14ac:dyDescent="0.3">
      <c r="A15" s="33" t="s">
        <v>103</v>
      </c>
      <c r="B15" s="32" t="s">
        <v>155</v>
      </c>
      <c r="C15" s="32" t="s">
        <v>156</v>
      </c>
      <c r="D15" s="19" t="s">
        <v>104</v>
      </c>
    </row>
    <row r="16" spans="1:9" ht="16.2" thickBot="1" x14ac:dyDescent="0.3">
      <c r="A16" s="20">
        <v>1</v>
      </c>
      <c r="B16" s="22"/>
      <c r="C16" s="22"/>
      <c r="D16" s="22"/>
    </row>
    <row r="17" spans="1:15" ht="47.4" thickBot="1" x14ac:dyDescent="0.3">
      <c r="A17" s="23" t="s">
        <v>105</v>
      </c>
      <c r="B17" s="39">
        <v>13</v>
      </c>
      <c r="C17" s="39">
        <v>15</v>
      </c>
      <c r="D17" s="22">
        <v>104</v>
      </c>
      <c r="O17" t="s">
        <v>145</v>
      </c>
    </row>
    <row r="18" spans="1:15" ht="16.2" thickBot="1" x14ac:dyDescent="0.3">
      <c r="A18" s="23" t="s">
        <v>106</v>
      </c>
      <c r="B18" s="39">
        <v>1</v>
      </c>
      <c r="C18" s="39">
        <v>1</v>
      </c>
      <c r="D18" s="22">
        <v>1</v>
      </c>
    </row>
    <row r="19" spans="1:15" ht="16.2" thickBot="1" x14ac:dyDescent="0.3">
      <c r="A19" s="23" t="s">
        <v>107</v>
      </c>
      <c r="B19" s="39">
        <v>5</v>
      </c>
      <c r="C19" s="39">
        <v>5</v>
      </c>
      <c r="D19" s="22">
        <v>14</v>
      </c>
    </row>
    <row r="20" spans="1:15" ht="16.2" thickBot="1" x14ac:dyDescent="0.3">
      <c r="A20" s="23" t="s">
        <v>108</v>
      </c>
      <c r="B20" s="39">
        <v>7</v>
      </c>
      <c r="C20" s="39">
        <v>9</v>
      </c>
      <c r="D20" s="22">
        <v>89</v>
      </c>
    </row>
    <row r="21" spans="1:15" ht="16.2" thickBot="1" x14ac:dyDescent="0.3">
      <c r="A21" s="24" t="s">
        <v>109</v>
      </c>
      <c r="B21" s="40">
        <v>1127.5</v>
      </c>
      <c r="C21" s="40">
        <v>1320.4</v>
      </c>
      <c r="D21" s="22">
        <v>8444</v>
      </c>
    </row>
    <row r="22" spans="1:15" ht="16.2" thickBot="1" x14ac:dyDescent="0.3">
      <c r="A22" s="23" t="s">
        <v>106</v>
      </c>
      <c r="B22" s="40">
        <v>132</v>
      </c>
      <c r="C22" s="40">
        <v>144</v>
      </c>
      <c r="D22" s="22">
        <v>225</v>
      </c>
    </row>
    <row r="23" spans="1:15" ht="16.2" thickBot="1" x14ac:dyDescent="0.3">
      <c r="A23" s="23" t="s">
        <v>110</v>
      </c>
      <c r="B23" s="40">
        <v>433.2</v>
      </c>
      <c r="C23" s="40">
        <v>452.8</v>
      </c>
      <c r="D23" s="22">
        <v>1578</v>
      </c>
    </row>
    <row r="24" spans="1:15" ht="16.2" thickBot="1" x14ac:dyDescent="0.3">
      <c r="A24" s="23" t="s">
        <v>108</v>
      </c>
      <c r="B24" s="40">
        <v>562.29999999999995</v>
      </c>
      <c r="C24" s="40">
        <v>723.6</v>
      </c>
      <c r="D24" s="22">
        <v>6641</v>
      </c>
    </row>
    <row r="25" spans="1:15" ht="16.2" thickBot="1" x14ac:dyDescent="0.3">
      <c r="A25" s="24" t="s">
        <v>111</v>
      </c>
      <c r="B25" s="40">
        <v>1127.5</v>
      </c>
      <c r="C25" s="40">
        <v>1320.4</v>
      </c>
      <c r="D25" s="22">
        <v>8444</v>
      </c>
    </row>
    <row r="26" spans="1:15" ht="16.2" thickBot="1" x14ac:dyDescent="0.3">
      <c r="A26" s="23" t="s">
        <v>106</v>
      </c>
      <c r="B26" s="40">
        <v>132</v>
      </c>
      <c r="C26" s="40">
        <v>144</v>
      </c>
      <c r="D26" s="22">
        <v>225</v>
      </c>
    </row>
    <row r="27" spans="1:15" ht="16.2" thickBot="1" x14ac:dyDescent="0.3">
      <c r="A27" s="23" t="s">
        <v>110</v>
      </c>
      <c r="B27" s="40">
        <v>433.2</v>
      </c>
      <c r="C27" s="40">
        <v>452.8</v>
      </c>
      <c r="D27" s="22">
        <v>1578</v>
      </c>
    </row>
    <row r="28" spans="1:15" ht="16.2" thickBot="1" x14ac:dyDescent="0.3">
      <c r="A28" s="23" t="s">
        <v>108</v>
      </c>
      <c r="B28" s="40">
        <v>562.29999999999995</v>
      </c>
      <c r="C28" s="40">
        <v>643.20000000000005</v>
      </c>
      <c r="D28" s="22">
        <v>6641</v>
      </c>
    </row>
    <row r="29" spans="1:15" ht="31.8" thickBot="1" x14ac:dyDescent="0.3">
      <c r="A29" s="24" t="s">
        <v>112</v>
      </c>
      <c r="B29" s="40">
        <v>7227</v>
      </c>
      <c r="C29" s="40">
        <v>7335</v>
      </c>
      <c r="D29" s="22">
        <v>6766</v>
      </c>
    </row>
    <row r="30" spans="1:15" ht="16.2" thickBot="1" x14ac:dyDescent="0.3">
      <c r="A30" s="23" t="s">
        <v>106</v>
      </c>
      <c r="B30" s="40">
        <v>11000</v>
      </c>
      <c r="C30" s="40">
        <v>12000</v>
      </c>
      <c r="D30" s="22">
        <v>18750</v>
      </c>
    </row>
    <row r="31" spans="1:15" ht="16.2" thickBot="1" x14ac:dyDescent="0.3">
      <c r="A31" s="23" t="s">
        <v>110</v>
      </c>
      <c r="B31" s="40">
        <v>7220</v>
      </c>
      <c r="C31" s="40">
        <v>7546</v>
      </c>
      <c r="D31" s="22"/>
    </row>
    <row r="32" spans="1:15" ht="16.2" thickBot="1" x14ac:dyDescent="0.3">
      <c r="A32" s="23" t="s">
        <v>108</v>
      </c>
      <c r="B32" s="40">
        <v>6695</v>
      </c>
      <c r="C32" s="40">
        <v>6700</v>
      </c>
      <c r="D32" s="22">
        <v>9393</v>
      </c>
    </row>
  </sheetData>
  <mergeCells count="5">
    <mergeCell ref="A13:I13"/>
    <mergeCell ref="A3:I3"/>
    <mergeCell ref="A2:I2"/>
    <mergeCell ref="A4:I4"/>
    <mergeCell ref="A5:I5"/>
  </mergeCells>
  <pageMargins left="0.70866141732283472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opLeftCell="A16" workbookViewId="0">
      <selection activeCell="G16" sqref="G16"/>
    </sheetView>
  </sheetViews>
  <sheetFormatPr defaultRowHeight="13.2" x14ac:dyDescent="0.25"/>
  <cols>
    <col min="1" max="1" width="50.6640625" customWidth="1"/>
    <col min="2" max="2" width="12.44140625" customWidth="1"/>
    <col min="3" max="3" width="11.109375" customWidth="1"/>
    <col min="4" max="4" width="24.44140625" customWidth="1"/>
    <col min="5" max="5" width="22.109375" customWidth="1"/>
    <col min="7" max="7" width="8.109375" customWidth="1"/>
    <col min="8" max="8" width="8.77734375" hidden="1" customWidth="1"/>
    <col min="10" max="10" width="8.109375" customWidth="1"/>
    <col min="11" max="11" width="8.77734375" hidden="1" customWidth="1"/>
    <col min="12" max="12" width="8.77734375" customWidth="1"/>
    <col min="13" max="13" width="0.109375" customWidth="1"/>
  </cols>
  <sheetData>
    <row r="1" spans="1:6" ht="17.25" customHeight="1" x14ac:dyDescent="0.25">
      <c r="A1" s="54" t="s">
        <v>138</v>
      </c>
      <c r="B1" s="9"/>
    </row>
    <row r="2" spans="1:6" ht="17.25" customHeight="1" x14ac:dyDescent="0.25">
      <c r="A2" s="4" t="s">
        <v>70</v>
      </c>
      <c r="B2" s="9"/>
    </row>
    <row r="3" spans="1:6" ht="13.8" thickBot="1" x14ac:dyDescent="0.3"/>
    <row r="4" spans="1:6" ht="13.8" thickTop="1" x14ac:dyDescent="0.25">
      <c r="A4" s="314" t="s">
        <v>115</v>
      </c>
      <c r="B4" s="334" t="s">
        <v>116</v>
      </c>
      <c r="C4" s="335"/>
      <c r="D4" s="338" t="s">
        <v>150</v>
      </c>
      <c r="E4" s="341" t="s">
        <v>151</v>
      </c>
    </row>
    <row r="5" spans="1:6" ht="18" customHeight="1" thickBot="1" x14ac:dyDescent="0.3">
      <c r="A5" s="315"/>
      <c r="B5" s="336"/>
      <c r="C5" s="337"/>
      <c r="D5" s="339"/>
      <c r="E5" s="342"/>
    </row>
    <row r="6" spans="1:6" ht="58.95" customHeight="1" thickBot="1" x14ac:dyDescent="0.3">
      <c r="A6" s="316"/>
      <c r="B6" s="35" t="s">
        <v>132</v>
      </c>
      <c r="C6" s="35" t="s">
        <v>117</v>
      </c>
      <c r="D6" s="340"/>
      <c r="E6" s="343"/>
    </row>
    <row r="7" spans="1:6" s="44" customFormat="1" ht="16.8" thickTop="1" thickBot="1" x14ac:dyDescent="0.3">
      <c r="A7" s="41">
        <v>1</v>
      </c>
      <c r="B7" s="42">
        <v>2</v>
      </c>
      <c r="C7" s="42">
        <v>3</v>
      </c>
      <c r="D7" s="42">
        <v>4</v>
      </c>
      <c r="E7" s="43">
        <v>5</v>
      </c>
    </row>
    <row r="8" spans="1:6" ht="38.25" customHeight="1" thickTop="1" thickBot="1" x14ac:dyDescent="0.3">
      <c r="A8" s="25" t="s">
        <v>114</v>
      </c>
      <c r="B8" s="37">
        <v>59.9</v>
      </c>
      <c r="C8" s="37">
        <v>59.9</v>
      </c>
      <c r="D8" s="115">
        <v>1075.5999999999999</v>
      </c>
      <c r="E8" s="116">
        <v>1075.5999999999999</v>
      </c>
    </row>
    <row r="9" spans="1:6" ht="23.25" customHeight="1" thickBot="1" x14ac:dyDescent="0.3">
      <c r="A9" s="25" t="s">
        <v>119</v>
      </c>
      <c r="B9" s="37"/>
      <c r="C9" s="37"/>
      <c r="D9" s="115"/>
      <c r="E9" s="116"/>
    </row>
    <row r="10" spans="1:6" ht="37.200000000000003" customHeight="1" thickBot="1" x14ac:dyDescent="0.3">
      <c r="A10" s="25" t="s">
        <v>120</v>
      </c>
      <c r="B10" s="37"/>
      <c r="C10" s="37"/>
      <c r="D10" s="115"/>
      <c r="E10" s="116"/>
    </row>
    <row r="11" spans="1:6" ht="30" customHeight="1" thickBot="1" x14ac:dyDescent="0.3">
      <c r="A11" s="25" t="s">
        <v>121</v>
      </c>
      <c r="B11" s="37">
        <v>401</v>
      </c>
      <c r="C11" s="37">
        <v>40.1</v>
      </c>
      <c r="D11" s="115">
        <v>720.6</v>
      </c>
      <c r="E11" s="116">
        <v>720.6</v>
      </c>
    </row>
    <row r="12" spans="1:6" ht="16.2" thickBot="1" x14ac:dyDescent="0.3">
      <c r="A12" s="26" t="s">
        <v>118</v>
      </c>
      <c r="B12" s="38">
        <v>100</v>
      </c>
      <c r="C12" s="38">
        <v>100</v>
      </c>
      <c r="D12" s="117">
        <f>D8+D9+D10+D11</f>
        <v>1796.1999999999998</v>
      </c>
      <c r="E12" s="118">
        <v>1796.2</v>
      </c>
      <c r="F12" s="85"/>
    </row>
    <row r="13" spans="1:6" ht="16.2" thickTop="1" x14ac:dyDescent="0.25">
      <c r="A13" s="21"/>
    </row>
    <row r="16" spans="1:6" ht="17.25" customHeight="1" x14ac:dyDescent="0.25">
      <c r="A16" s="1" t="s">
        <v>69</v>
      </c>
      <c r="B16" s="9"/>
    </row>
    <row r="17" spans="1:13" ht="17.25" customHeight="1" thickBot="1" x14ac:dyDescent="0.3">
      <c r="A17" s="4" t="s">
        <v>70</v>
      </c>
      <c r="B17" s="9"/>
    </row>
    <row r="18" spans="1:13" s="65" customFormat="1" ht="17.25" customHeight="1" x14ac:dyDescent="0.25">
      <c r="A18" s="324" t="s">
        <v>142</v>
      </c>
      <c r="B18" s="344" t="s">
        <v>71</v>
      </c>
      <c r="C18" s="326" t="s">
        <v>122</v>
      </c>
      <c r="D18" s="326" t="s">
        <v>143</v>
      </c>
      <c r="E18" s="328" t="s">
        <v>139</v>
      </c>
      <c r="F18" s="330" t="s">
        <v>72</v>
      </c>
      <c r="G18" s="330"/>
      <c r="H18" s="330"/>
      <c r="I18" s="330"/>
      <c r="J18" s="330"/>
      <c r="K18" s="330"/>
      <c r="L18" s="330"/>
      <c r="M18" s="331"/>
    </row>
    <row r="19" spans="1:13" s="65" customFormat="1" ht="83.7" customHeight="1" thickBot="1" x14ac:dyDescent="0.3">
      <c r="A19" s="325"/>
      <c r="B19" s="345"/>
      <c r="C19" s="346"/>
      <c r="D19" s="327"/>
      <c r="E19" s="329"/>
      <c r="F19" s="66" t="s">
        <v>73</v>
      </c>
      <c r="G19" s="310" t="s">
        <v>74</v>
      </c>
      <c r="H19" s="310"/>
      <c r="I19" s="67" t="s">
        <v>144</v>
      </c>
      <c r="J19" s="311" t="s">
        <v>92</v>
      </c>
      <c r="K19" s="310"/>
      <c r="L19" s="311" t="s">
        <v>93</v>
      </c>
      <c r="M19" s="332"/>
    </row>
    <row r="20" spans="1:13" s="44" customFormat="1" ht="17.25" customHeight="1" x14ac:dyDescent="0.25">
      <c r="A20" s="61">
        <v>1</v>
      </c>
      <c r="B20" s="62">
        <v>2</v>
      </c>
      <c r="C20" s="62">
        <v>3</v>
      </c>
      <c r="D20" s="63">
        <v>4</v>
      </c>
      <c r="E20" s="64">
        <v>5</v>
      </c>
      <c r="F20" s="62">
        <v>6</v>
      </c>
      <c r="G20" s="323">
        <v>7</v>
      </c>
      <c r="H20" s="323"/>
      <c r="I20" s="62">
        <v>8</v>
      </c>
      <c r="J20" s="323">
        <v>9</v>
      </c>
      <c r="K20" s="323"/>
      <c r="L20" s="323">
        <v>10</v>
      </c>
      <c r="M20" s="333"/>
    </row>
    <row r="21" spans="1:13" ht="17.25" customHeight="1" x14ac:dyDescent="0.25">
      <c r="A21" s="58" t="s">
        <v>160</v>
      </c>
      <c r="B21" s="55" t="s">
        <v>161</v>
      </c>
      <c r="C21" s="55"/>
      <c r="D21" s="51"/>
      <c r="E21" s="50"/>
      <c r="F21" s="55"/>
      <c r="G21" s="55"/>
      <c r="H21" s="55"/>
      <c r="I21" s="55"/>
      <c r="J21" s="55"/>
      <c r="K21" s="55"/>
      <c r="L21" s="56"/>
      <c r="M21" s="59"/>
    </row>
    <row r="22" spans="1:13" ht="17.25" customHeight="1" thickBot="1" x14ac:dyDescent="0.3">
      <c r="A22" s="317"/>
      <c r="B22" s="318"/>
      <c r="C22" s="318"/>
      <c r="D22" s="319"/>
      <c r="E22" s="319"/>
      <c r="F22" s="60"/>
      <c r="G22" s="320"/>
      <c r="H22" s="320"/>
      <c r="I22" s="60"/>
      <c r="J22" s="320"/>
      <c r="K22" s="320"/>
      <c r="L22" s="320"/>
      <c r="M22" s="321"/>
    </row>
    <row r="23" spans="1:13" s="14" customFormat="1" ht="50.4" customHeight="1" x14ac:dyDescent="0.3">
      <c r="A23" s="312" t="s">
        <v>141</v>
      </c>
      <c r="B23" s="313"/>
      <c r="C23" s="313"/>
      <c r="D23" s="313"/>
      <c r="E23" s="313"/>
      <c r="F23" s="313"/>
      <c r="G23" s="313"/>
      <c r="H23" s="313"/>
      <c r="I23" s="313"/>
      <c r="J23" s="313"/>
      <c r="K23" s="313"/>
      <c r="L23" s="313"/>
      <c r="M23" s="313"/>
    </row>
    <row r="24" spans="1:13" ht="13.2" customHeight="1" x14ac:dyDescent="0.25">
      <c r="A24" s="322" t="s">
        <v>75</v>
      </c>
      <c r="B24" s="322"/>
      <c r="C24" s="322"/>
      <c r="D24" s="322"/>
      <c r="E24" s="57"/>
      <c r="F24" s="309" t="s">
        <v>76</v>
      </c>
      <c r="G24" s="309"/>
      <c r="H24" s="309"/>
      <c r="I24" s="309"/>
      <c r="J24" s="309"/>
      <c r="K24" s="309"/>
      <c r="L24" s="309"/>
      <c r="M24" s="309"/>
    </row>
    <row r="27" spans="1:13" ht="17.25" customHeight="1" x14ac:dyDescent="0.25"/>
    <row r="28" spans="1:13" ht="17.25" customHeight="1" x14ac:dyDescent="0.25"/>
    <row r="29" spans="1:13" ht="17.25" customHeight="1" x14ac:dyDescent="0.25"/>
    <row r="30" spans="1:13" ht="19.5" customHeight="1" x14ac:dyDescent="0.25"/>
    <row r="31" spans="1:13" ht="17.25" customHeight="1" x14ac:dyDescent="0.25"/>
    <row r="32" spans="1:13" ht="17.25" customHeight="1" x14ac:dyDescent="0.25"/>
    <row r="33" spans="1:10" ht="17.25" customHeight="1" x14ac:dyDescent="0.25"/>
    <row r="34" spans="1:10" ht="17.25" customHeight="1" x14ac:dyDescent="0.25"/>
    <row r="35" spans="1:10" ht="14.25" customHeight="1" x14ac:dyDescent="0.25"/>
    <row r="36" spans="1:10" ht="17.25" customHeight="1" x14ac:dyDescent="0.25"/>
    <row r="37" spans="1:10" s="14" customFormat="1" ht="21" customHeight="1" x14ac:dyDescent="0.25">
      <c r="A37"/>
      <c r="B37"/>
      <c r="C37"/>
      <c r="D37"/>
      <c r="E37"/>
      <c r="F37"/>
      <c r="G37"/>
      <c r="H37"/>
      <c r="I37"/>
      <c r="J37"/>
    </row>
    <row r="38" spans="1:10" ht="24" customHeight="1" x14ac:dyDescent="0.25"/>
  </sheetData>
  <mergeCells count="23">
    <mergeCell ref="L20:M20"/>
    <mergeCell ref="B4:C5"/>
    <mergeCell ref="D4:D6"/>
    <mergeCell ref="E4:E6"/>
    <mergeCell ref="G20:H20"/>
    <mergeCell ref="B18:B19"/>
    <mergeCell ref="C18:C19"/>
    <mergeCell ref="F24:M24"/>
    <mergeCell ref="G19:H19"/>
    <mergeCell ref="J19:K19"/>
    <mergeCell ref="A23:M23"/>
    <mergeCell ref="A4:A6"/>
    <mergeCell ref="A22:E22"/>
    <mergeCell ref="G22:H22"/>
    <mergeCell ref="J22:K22"/>
    <mergeCell ref="L22:M22"/>
    <mergeCell ref="A24:D24"/>
    <mergeCell ref="J20:K20"/>
    <mergeCell ref="A18:A19"/>
    <mergeCell ref="D18:D19"/>
    <mergeCell ref="E18:E19"/>
    <mergeCell ref="F18:M18"/>
    <mergeCell ref="L19:M1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Table 1</vt:lpstr>
      <vt:lpstr>Table 2</vt:lpstr>
      <vt:lpstr>Table3</vt:lpstr>
      <vt:lpstr>'Table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k36</dc:creator>
  <cp:lastModifiedBy>Admin</cp:lastModifiedBy>
  <cp:lastPrinted>2023-08-03T06:38:56Z</cp:lastPrinted>
  <dcterms:created xsi:type="dcterms:W3CDTF">2019-05-02T07:08:05Z</dcterms:created>
  <dcterms:modified xsi:type="dcterms:W3CDTF">2024-08-01T05:26:54Z</dcterms:modified>
</cp:coreProperties>
</file>