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40"/>
  </bookViews>
  <sheets>
    <sheet name="Table 2" sheetId="2" r:id="rId1"/>
  </sheets>
  <definedNames>
    <definedName name="_xlnm.Print_Area" localSheetId="0">'Table 2'!$A$1:$I$106</definedName>
  </definedNames>
  <calcPr calcId="144525"/>
</workbook>
</file>

<file path=xl/calcChain.xml><?xml version="1.0" encoding="utf-8"?>
<calcChain xmlns="http://schemas.openxmlformats.org/spreadsheetml/2006/main">
  <c r="G77" i="2" l="1"/>
  <c r="E77" i="2"/>
  <c r="F77" i="2"/>
  <c r="H77" i="2" s="1"/>
  <c r="D77" i="2"/>
  <c r="H51" i="2"/>
  <c r="F66" i="2"/>
  <c r="I66" i="2" s="1"/>
  <c r="G66" i="2"/>
  <c r="E66" i="2"/>
  <c r="H90" i="2"/>
  <c r="I90" i="2"/>
  <c r="H97" i="2"/>
  <c r="I97" i="2"/>
  <c r="H98" i="2"/>
  <c r="I98" i="2"/>
  <c r="I89" i="2"/>
  <c r="H89" i="2"/>
  <c r="H80" i="2"/>
  <c r="I80" i="2"/>
  <c r="H81" i="2"/>
  <c r="I81" i="2"/>
  <c r="H82" i="2"/>
  <c r="I82" i="2"/>
  <c r="H83" i="2"/>
  <c r="I83" i="2"/>
  <c r="H84" i="2"/>
  <c r="I84" i="2"/>
  <c r="H85" i="2"/>
  <c r="I85" i="2"/>
  <c r="I78" i="2"/>
  <c r="H78" i="2"/>
  <c r="I77" i="2"/>
  <c r="I71" i="2"/>
  <c r="H71" i="2"/>
  <c r="I70" i="2"/>
  <c r="H70" i="2"/>
  <c r="I68" i="2"/>
  <c r="H68" i="2"/>
  <c r="H60" i="2"/>
  <c r="I60" i="2"/>
  <c r="H61" i="2"/>
  <c r="I61" i="2"/>
  <c r="H63" i="2"/>
  <c r="I63" i="2"/>
  <c r="H64" i="2"/>
  <c r="I64" i="2"/>
  <c r="I59" i="2"/>
  <c r="H59" i="2"/>
  <c r="H18" i="2"/>
  <c r="I18" i="2"/>
  <c r="H21" i="2"/>
  <c r="I21" i="2"/>
  <c r="H22" i="2"/>
  <c r="I22" i="2"/>
  <c r="H33" i="2"/>
  <c r="I33" i="2"/>
  <c r="H35" i="2"/>
  <c r="I35" i="2"/>
  <c r="H36" i="2"/>
  <c r="I36" i="2"/>
  <c r="H42" i="2"/>
  <c r="I42" i="2"/>
  <c r="H44" i="2"/>
  <c r="I44" i="2"/>
  <c r="H45" i="2"/>
  <c r="I45" i="2"/>
  <c r="H50" i="2"/>
  <c r="I50" i="2"/>
  <c r="H53" i="2"/>
  <c r="I53" i="2"/>
  <c r="H57" i="2"/>
  <c r="I57" i="2"/>
  <c r="I17" i="2"/>
  <c r="H17" i="2"/>
  <c r="H66" i="2" l="1"/>
</calcChain>
</file>

<file path=xl/sharedStrings.xml><?xml version="1.0" encoding="utf-8"?>
<sst xmlns="http://schemas.openxmlformats.org/spreadsheetml/2006/main" count="123" uniqueCount="109">
  <si>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</si>
  <si>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>за ЄДРПОУ</t>
    </r>
  </si>
  <si>
    <r>
      <rPr>
        <sz val="10"/>
        <rFont val="Times New Roman"/>
        <family val="1"/>
      </rPr>
      <t>за СПОДУ</t>
    </r>
  </si>
  <si>
    <r>
      <rPr>
        <sz val="10"/>
        <rFont val="Times New Roman"/>
        <family val="1"/>
      </rPr>
      <t>Галузь</t>
    </r>
  </si>
  <si>
    <r>
      <rPr>
        <sz val="10"/>
        <rFont val="Times New Roman"/>
        <family val="1"/>
      </rPr>
      <t>за ЗКГНГ</t>
    </r>
  </si>
  <si>
    <r>
      <rPr>
        <sz val="10"/>
        <rFont val="Times New Roman"/>
        <family val="1"/>
      </rPr>
      <t>Вид економічної діяльності</t>
    </r>
  </si>
  <si>
    <r>
      <rPr>
        <sz val="10"/>
        <rFont val="Times New Roman"/>
        <family val="1"/>
      </rPr>
      <t>за КВЕД</t>
    </r>
  </si>
  <si>
    <r>
      <rPr>
        <sz val="10"/>
        <rFont val="Times New Roman"/>
        <family val="1"/>
      </rPr>
      <t>Одиниці виміру: тис. гривень</t>
    </r>
  </si>
  <si>
    <r>
      <rPr>
        <sz val="10"/>
        <rFont val="Times New Roman"/>
        <family val="1"/>
      </rPr>
      <t>Показники</t>
    </r>
  </si>
  <si>
    <r>
      <rPr>
        <sz val="10"/>
        <rFont val="Times New Roman"/>
        <family val="1"/>
      </rPr>
      <t>Код рядка</t>
    </r>
  </si>
  <si>
    <r>
      <rPr>
        <sz val="10"/>
        <rFont val="Times New Roman"/>
        <family val="1"/>
      </rPr>
      <t>Звітний період (рік)</t>
    </r>
  </si>
  <si>
    <r>
      <rPr>
        <sz val="10"/>
        <rFont val="Times New Roman"/>
        <family val="1"/>
      </rPr>
      <t>План</t>
    </r>
  </si>
  <si>
    <r>
      <rPr>
        <sz val="10"/>
        <rFont val="Times New Roman"/>
        <family val="1"/>
      </rPr>
      <t>Факт</t>
    </r>
  </si>
  <si>
    <r>
      <rPr>
        <b/>
        <sz val="10"/>
        <rFont val="Times New Roman"/>
        <family val="1"/>
      </rPr>
      <t>І. Формування прибутку підприємства</t>
    </r>
  </si>
  <si>
    <r>
      <rPr>
        <b/>
        <sz val="10"/>
        <rFont val="Times New Roman"/>
        <family val="1"/>
      </rPr>
      <t>Доходи</t>
    </r>
  </si>
  <si>
    <r>
      <rPr>
        <sz val="10"/>
        <rFont val="Times New Roman"/>
        <family val="1"/>
      </rPr>
      <t xml:space="preserve">Дохід (виручка) від реалізації продукції
</t>
    </r>
    <r>
      <rPr>
        <sz val="10"/>
        <rFont val="Times New Roman"/>
        <family val="1"/>
      </rPr>
      <t>(товарів, робіт, послуг)</t>
    </r>
  </si>
  <si>
    <r>
      <rPr>
        <sz val="10"/>
        <rFont val="Times New Roman"/>
        <family val="1"/>
      </rPr>
      <t>в т.ч. за рахунок бюджетних коштів</t>
    </r>
  </si>
  <si>
    <r>
      <rPr>
        <sz val="10"/>
        <rFont val="Times New Roman"/>
        <family val="1"/>
      </rPr>
      <t>Податок на додану вартість</t>
    </r>
  </si>
  <si>
    <r>
      <rPr>
        <sz val="10"/>
        <rFont val="Times New Roman"/>
        <family val="1"/>
      </rPr>
      <t>Інші вирахування з доходу</t>
    </r>
  </si>
  <si>
    <r>
      <rPr>
        <b/>
        <sz val="10"/>
        <rFont val="Times New Roman"/>
        <family val="1"/>
      </rPr>
      <t>Чистий дохід (виручка) від реалізації продукції (товарів, робіт, послуг)</t>
    </r>
  </si>
  <si>
    <r>
      <rPr>
        <sz val="10"/>
        <rFont val="Times New Roman"/>
        <family val="1"/>
      </rPr>
      <t>Інші операційні доходи,</t>
    </r>
  </si>
  <si>
    <r>
      <rPr>
        <sz val="10"/>
        <rFont val="Times New Roman"/>
        <family val="1"/>
      </rPr>
      <t>у тому числі:</t>
    </r>
  </si>
  <si>
    <r>
      <rPr>
        <sz val="10"/>
        <rFont val="Times New Roman"/>
        <family val="1"/>
      </rPr>
      <t>дохід від операційної оренди активів</t>
    </r>
  </si>
  <si>
    <r>
      <rPr>
        <sz val="10"/>
        <rFont val="Times New Roman"/>
        <family val="1"/>
      </rPr>
      <t>одержані гранти та субсидії</t>
    </r>
  </si>
  <si>
    <r>
      <rPr>
        <sz val="10"/>
        <rFont val="Times New Roman"/>
        <family val="1"/>
      </rPr>
      <t xml:space="preserve">дохід від реалізації необоротних активів,
</t>
    </r>
    <r>
      <rPr>
        <sz val="10"/>
        <rFont val="Times New Roman"/>
        <family val="1"/>
      </rPr>
      <t>утримуваних для продажу</t>
    </r>
  </si>
  <si>
    <r>
      <rPr>
        <sz val="10"/>
        <rFont val="Times New Roman"/>
        <family val="1"/>
      </rPr>
      <t>Дохід від участі в капіталі</t>
    </r>
  </si>
  <si>
    <r>
      <rPr>
        <sz val="10"/>
        <rFont val="Times New Roman"/>
        <family val="1"/>
      </rPr>
      <t>Інші фінансові доходи</t>
    </r>
  </si>
  <si>
    <r>
      <rPr>
        <sz val="10"/>
        <rFont val="Times New Roman"/>
        <family val="1"/>
      </rPr>
      <t>Інші доходи</t>
    </r>
  </si>
  <si>
    <r>
      <rPr>
        <sz val="10"/>
        <rFont val="Times New Roman"/>
        <family val="1"/>
      </rPr>
      <t>дохід від безоплатно одержаних активів</t>
    </r>
  </si>
  <si>
    <r>
      <rPr>
        <b/>
        <sz val="10"/>
        <rFont val="Times New Roman"/>
        <family val="1"/>
      </rPr>
      <t>Усього доходів</t>
    </r>
  </si>
  <si>
    <r>
      <rPr>
        <b/>
        <sz val="10"/>
        <rFont val="Times New Roman"/>
        <family val="1"/>
      </rPr>
      <t>Витрати</t>
    </r>
  </si>
  <si>
    <r>
      <rPr>
        <sz val="10"/>
        <rFont val="Times New Roman"/>
        <family val="1"/>
      </rPr>
      <t xml:space="preserve">Собівартість реалізованої продукції
</t>
    </r>
    <r>
      <rPr>
        <sz val="10"/>
        <rFont val="Times New Roman"/>
        <family val="1"/>
      </rPr>
      <t>(товарів, робіт і послуг)</t>
    </r>
  </si>
  <si>
    <r>
      <rPr>
        <sz val="10"/>
        <rFont val="Times New Roman"/>
        <family val="1"/>
      </rPr>
      <t>Адміністративні витрати</t>
    </r>
  </si>
  <si>
    <r>
      <rPr>
        <sz val="10"/>
        <rFont val="Times New Roman"/>
        <family val="1"/>
      </rPr>
      <t>Витрати на збут</t>
    </r>
  </si>
  <si>
    <r>
      <rPr>
        <sz val="10"/>
        <rFont val="Times New Roman"/>
        <family val="1"/>
      </rPr>
      <t>Інші операційні витрати</t>
    </r>
  </si>
  <si>
    <r>
      <rPr>
        <sz val="10"/>
        <rFont val="Times New Roman"/>
        <family val="1"/>
      </rPr>
      <t>Фінансові витрати</t>
    </r>
  </si>
  <si>
    <r>
      <rPr>
        <sz val="10"/>
        <rFont val="Times New Roman"/>
        <family val="1"/>
      </rPr>
      <t>Витрати від участі в капіталі</t>
    </r>
  </si>
  <si>
    <r>
      <rPr>
        <sz val="10"/>
        <rFont val="Times New Roman"/>
        <family val="1"/>
      </rPr>
      <t>Інші витрати</t>
    </r>
  </si>
  <si>
    <r>
      <rPr>
        <b/>
        <sz val="10"/>
        <rFont val="Times New Roman"/>
        <family val="1"/>
      </rPr>
      <t>Усього витрати</t>
    </r>
  </si>
  <si>
    <r>
      <rPr>
        <b/>
        <sz val="10"/>
        <rFont val="Times New Roman"/>
        <family val="1"/>
      </rPr>
      <t>Фінансові результати діяльності:</t>
    </r>
  </si>
  <si>
    <r>
      <rPr>
        <sz val="10"/>
        <rFont val="Times New Roman"/>
        <family val="1"/>
      </rPr>
      <t>Валовий прибуток (збиток):</t>
    </r>
  </si>
  <si>
    <r>
      <rPr>
        <sz val="10"/>
        <rFont val="Times New Roman"/>
        <family val="1"/>
      </rPr>
      <t>прибуток</t>
    </r>
  </si>
  <si>
    <r>
      <rPr>
        <sz val="10"/>
        <rFont val="Times New Roman"/>
        <family val="1"/>
      </rPr>
      <t>збиток</t>
    </r>
  </si>
  <si>
    <r>
      <rPr>
        <sz val="10"/>
        <rFont val="Times New Roman"/>
        <family val="1"/>
      </rPr>
      <t xml:space="preserve">Фінансові результати від звичайної
</t>
    </r>
    <r>
      <rPr>
        <sz val="10"/>
        <rFont val="Times New Roman"/>
        <family val="1"/>
      </rPr>
      <t>діяльності до оподаткування:</t>
    </r>
  </si>
  <si>
    <r>
      <rPr>
        <sz val="10"/>
        <rFont val="Times New Roman"/>
        <family val="1"/>
      </rPr>
      <t>Чистий прибуток (збиток), у тому числі:</t>
    </r>
  </si>
  <si>
    <r>
      <rPr>
        <b/>
        <sz val="10"/>
        <rFont val="Times New Roman"/>
        <family val="1"/>
      </rPr>
      <t>II. Елементи операційних витрат (разом)</t>
    </r>
  </si>
  <si>
    <r>
      <rPr>
        <sz val="10"/>
        <rFont val="Times New Roman"/>
        <family val="1"/>
      </rPr>
      <t>Матеріальні затрати</t>
    </r>
  </si>
  <si>
    <r>
      <rPr>
        <sz val="10"/>
        <rFont val="Times New Roman"/>
        <family val="1"/>
      </rPr>
      <t>Витрати на оплату праці</t>
    </r>
  </si>
  <si>
    <r>
      <rPr>
        <sz val="10"/>
        <rFont val="Times New Roman"/>
        <family val="1"/>
      </rPr>
      <t>Відрахування на соціальні заходи</t>
    </r>
  </si>
  <si>
    <r>
      <rPr>
        <sz val="10"/>
        <rFont val="Times New Roman"/>
        <family val="1"/>
      </rPr>
      <t>Амортизація</t>
    </r>
  </si>
  <si>
    <r>
      <rPr>
        <sz val="10"/>
        <rFont val="Times New Roman"/>
        <family val="1"/>
      </rPr>
      <t>податок на прибуток</t>
    </r>
  </si>
  <si>
    <r>
      <rPr>
        <sz val="10"/>
        <rFont val="Times New Roman"/>
        <family val="1"/>
      </rPr>
      <t xml:space="preserve">ПДВ, що підлягає сплаті до бюджету за
</t>
    </r>
    <r>
      <rPr>
        <sz val="10"/>
        <rFont val="Times New Roman"/>
        <family val="1"/>
      </rPr>
      <t>підсумками звітного періоду</t>
    </r>
  </si>
  <si>
    <r>
      <rPr>
        <sz val="10"/>
        <rFont val="Times New Roman"/>
        <family val="1"/>
      </rPr>
      <t xml:space="preserve">ПДВ, що підлягає відшкодуванню з
</t>
    </r>
    <r>
      <rPr>
        <sz val="10"/>
        <rFont val="Times New Roman"/>
        <family val="1"/>
      </rPr>
      <t>бюджету за підсумками звітного періоду</t>
    </r>
  </si>
  <si>
    <r>
      <rPr>
        <sz val="10"/>
        <rFont val="Times New Roman"/>
        <family val="1"/>
      </rPr>
      <t>відрахування частини чистого прибутку комунальними підприємствами</t>
    </r>
  </si>
  <si>
    <r>
      <rPr>
        <sz val="10"/>
        <rFont val="Times New Roman"/>
        <family val="1"/>
      </rPr>
      <t>304/1</t>
    </r>
  </si>
  <si>
    <r>
      <rPr>
        <sz val="10"/>
        <rFont val="Times New Roman"/>
        <family val="1"/>
      </rPr>
      <t>інші</t>
    </r>
  </si>
  <si>
    <r>
      <rPr>
        <sz val="10"/>
        <rFont val="Times New Roman"/>
        <family val="1"/>
      </rPr>
      <t>304/2</t>
    </r>
  </si>
  <si>
    <r>
      <rPr>
        <b/>
        <sz val="10"/>
        <rFont val="Times New Roman"/>
        <family val="1"/>
      </rPr>
      <t>Погашення податкової заборгованості, у тому числі:</t>
    </r>
  </si>
  <si>
    <r>
      <rPr>
        <sz val="10"/>
        <rFont val="Times New Roman"/>
        <family val="1"/>
      </rPr>
      <t>до державних цільових фондів</t>
    </r>
  </si>
  <si>
    <r>
      <rPr>
        <sz val="10"/>
        <rFont val="Times New Roman"/>
        <family val="1"/>
      </rPr>
      <t>неустойки (штрафи, пені)</t>
    </r>
  </si>
  <si>
    <r>
      <rPr>
        <b/>
        <sz val="10"/>
        <rFont val="Times New Roman"/>
        <family val="1"/>
      </rPr>
      <t>Внески до державних цільових фондів, у тому числі:</t>
    </r>
  </si>
  <si>
    <r>
      <rPr>
        <sz val="10"/>
        <rFont val="Times New Roman"/>
        <family val="1"/>
      </rPr>
      <t>Капітальне будівництво</t>
    </r>
  </si>
  <si>
    <r>
      <rPr>
        <sz val="10"/>
        <rFont val="Times New Roman"/>
        <family val="1"/>
      </rPr>
      <t>в т. ч. за рахунок бюджетних коштів</t>
    </r>
  </si>
  <si>
    <r>
      <rPr>
        <sz val="10"/>
        <rFont val="Times New Roman"/>
        <family val="1"/>
      </rPr>
      <t xml:space="preserve">Погашення отриманих на капітальні
</t>
    </r>
    <r>
      <rPr>
        <sz val="10"/>
        <rFont val="Times New Roman"/>
        <family val="1"/>
      </rPr>
      <t>інвестиції позик,</t>
    </r>
  </si>
  <si>
    <r>
      <rPr>
        <b/>
        <sz val="10"/>
        <rFont val="Times New Roman"/>
        <family val="1"/>
      </rPr>
      <t>V. Додаткова інформація</t>
    </r>
  </si>
  <si>
    <r>
      <rPr>
        <sz val="10"/>
        <rFont val="Times New Roman"/>
        <family val="1"/>
      </rPr>
      <t>Чисельність працівників</t>
    </r>
  </si>
  <si>
    <r>
      <rPr>
        <sz val="10"/>
        <rFont val="Times New Roman"/>
        <family val="1"/>
      </rPr>
      <t>Первісна вартість основних засобів</t>
    </r>
  </si>
  <si>
    <r>
      <rPr>
        <sz val="10"/>
        <rFont val="Times New Roman"/>
        <family val="1"/>
      </rPr>
      <t>Податкова заборгованість</t>
    </r>
  </si>
  <si>
    <t>КОДИ</t>
  </si>
  <si>
    <t>Факт наростаючим підсумком з початку року</t>
  </si>
  <si>
    <r>
      <rPr>
        <sz val="10"/>
        <rFont val="Times New Roman"/>
        <family val="1"/>
      </rPr>
      <t xml:space="preserve">минулий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</si>
  <si>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 xml:space="preserve">поточний
</t>
    </r>
    <r>
      <rPr>
        <sz val="10"/>
        <rFont val="Times New Roman"/>
        <family val="1"/>
      </rPr>
      <t>рік</t>
    </r>
  </si>
  <si>
    <t>Сплата поточних податків та обов’язкових платежів до державного бюджету, у тому числі:</t>
  </si>
  <si>
    <t xml:space="preserve">внески до фондів соціального страхування - єдиний внесок на загальнообов'язкове державне соціальне
страхування </t>
  </si>
  <si>
    <t>Придбання (виготовлення) основних засобів та інших необоротних матеріальних активів,</t>
  </si>
  <si>
    <t>Придбання (створення) нематеріальних активів,</t>
  </si>
  <si>
    <t>Модернізація, модифікація, дообладнання, реконструкція, інші види поліпшення необоротних активів,</t>
  </si>
  <si>
    <t>(П.І.Б)</t>
  </si>
  <si>
    <t>(підпис)</t>
  </si>
  <si>
    <t>Відхилення   (+,-)</t>
  </si>
  <si>
    <t>Виконання    ( %)</t>
  </si>
  <si>
    <t>дохід від реалізації фінансових інвестицій</t>
  </si>
  <si>
    <t>Фінансові результати від операційної діяльності</t>
  </si>
  <si>
    <t>Податок на прибуток від звичайної діяльності</t>
  </si>
  <si>
    <t>Відрахування частини прибутку до бюджету</t>
  </si>
  <si>
    <t>Інші податки, у тому числі (розшифрувати):</t>
  </si>
  <si>
    <t>погашення реструктуризованих та відстрочених сум, що підлягають сплаті у поточному році до бюджету</t>
  </si>
  <si>
    <t>Разом (сума рядків з 340, 350, 360, 370, 380)</t>
  </si>
  <si>
    <t>Заборгованість перед працівниками із виплати заробітної плати</t>
  </si>
  <si>
    <t>інші</t>
  </si>
  <si>
    <t>екологічний податок</t>
  </si>
  <si>
    <t>податок на воду</t>
  </si>
  <si>
    <t>військ.збір</t>
  </si>
  <si>
    <t>пдфо</t>
  </si>
  <si>
    <t>податок за надра</t>
  </si>
  <si>
    <r>
      <t xml:space="preserve">Підприємство       </t>
    </r>
    <r>
      <rPr>
        <b/>
        <sz val="10"/>
        <rFont val="Times New Roman"/>
        <family val="1"/>
        <charset val="204"/>
      </rPr>
      <t xml:space="preserve"> Комунальне підприємство "Грозинське" Коростенської міської ради"</t>
    </r>
  </si>
  <si>
    <r>
      <t xml:space="preserve">Орган управління </t>
    </r>
    <r>
      <rPr>
        <b/>
        <sz val="10"/>
        <rFont val="Times New Roman"/>
        <family val="1"/>
        <charset val="204"/>
      </rPr>
      <t xml:space="preserve"> Коростенська міська рада</t>
    </r>
  </si>
  <si>
    <r>
      <rPr>
        <sz val="10"/>
        <rFont val="Times New Roman"/>
        <family val="1"/>
        <charset val="204"/>
      </rPr>
      <t xml:space="preserve">Місцезнаходження </t>
    </r>
    <r>
      <rPr>
        <b/>
        <sz val="10"/>
        <rFont val="Times New Roman"/>
        <family val="1"/>
        <charset val="204"/>
      </rPr>
      <t xml:space="preserve"> Житомирська обл.,Коростенськийр-н.,с. Грозине,вул.Тімірязєва26</t>
    </r>
  </si>
  <si>
    <r>
      <t xml:space="preserve">Прізвище та ініціали керівника  </t>
    </r>
    <r>
      <rPr>
        <b/>
        <sz val="10"/>
        <rFont val="Times New Roman"/>
        <family val="1"/>
        <charset val="204"/>
      </rPr>
      <t>Каминський В.П.</t>
    </r>
  </si>
  <si>
    <r>
      <rPr>
        <sz val="10"/>
        <rFont val="Times New Roman"/>
        <family val="1"/>
      </rPr>
      <t xml:space="preserve">Телефон   </t>
    </r>
    <r>
      <rPr>
        <b/>
        <sz val="10"/>
        <rFont val="Times New Roman"/>
        <family val="1"/>
        <charset val="204"/>
      </rPr>
      <t>04142-6-11-16</t>
    </r>
  </si>
  <si>
    <t>68,20; 36,00;81,10</t>
  </si>
  <si>
    <t>Начальник КП "Грозинське"</t>
  </si>
  <si>
    <t>Віктор КАМИНСЬКИЙ</t>
  </si>
  <si>
    <t xml:space="preserve">  </t>
  </si>
  <si>
    <t xml:space="preserve"> </t>
  </si>
  <si>
    <r>
      <rPr>
        <b/>
        <sz val="10"/>
        <rFont val="Times New Roman"/>
        <family val="1"/>
      </rPr>
      <t xml:space="preserve">ЗВІТ ПРО ВИКОНАННЯ ФІНАНСОВОГО ПЛАНУ ПІДПРИЄМСТВА                                                                                                                                                                                                                                          
за </t>
    </r>
    <r>
      <rPr>
        <u/>
        <sz val="10"/>
        <rFont val="Times New Roman"/>
        <family val="1"/>
      </rPr>
      <t xml:space="preserve">           9  місяців </t>
    </r>
    <r>
      <rPr>
        <b/>
        <i/>
        <u/>
        <sz val="10"/>
        <rFont val="Times New Roman"/>
        <family val="1"/>
        <charset val="204"/>
      </rPr>
      <t xml:space="preserve"> 2023 року      </t>
    </r>
    <r>
      <rPr>
        <u/>
        <sz val="10"/>
        <rFont val="Times New Roman"/>
        <family val="1"/>
      </rPr>
      <t xml:space="preserve">   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</si>
  <si>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>Разом (сума рядків з 240 по 280)</t>
  </si>
  <si>
    <t>Інші обов’язкові платежі, у тому числі:</t>
  </si>
  <si>
    <r>
      <rPr>
        <b/>
        <sz val="10"/>
        <rFont val="Times New Roman"/>
        <family val="1"/>
        <charset val="204"/>
      </rPr>
      <t>в т. ч. за рахунок бюджетних коштів
(сума рядків 341, 351, 361, 371, 381)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</si>
</sst>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8" x14ac:knownFonts="1">
    <font>
      <sz val="10"/>
      <color rgb="FF000000"/>
      <name val="Times New Roman"/>
      <charset val="204"/>
    </font>
    <font>
      <sz val="10"/>
      <name val="Times New Roman"/>
    </font>
    <font>
      <sz val="10"/>
      <color rgb="FF000000"/>
      <name val="Times New Roman"/>
      <family val="2"/>
    </font>
    <font>
      <b/>
      <sz val="10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2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1" fontId="2" fillId="0" borderId="2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top"/>
    </xf>
    <xf numFmtId="1" fontId="2" fillId="0" borderId="9" xfId="0" applyNumberFormat="1" applyFont="1" applyFill="1" applyBorder="1" applyAlignment="1">
      <alignment horizontal="center" vertical="center" shrinkToFit="1"/>
    </xf>
    <xf numFmtId="1" fontId="2" fillId="0" borderId="39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0" fillId="0" borderId="42" xfId="0" applyFill="1" applyBorder="1" applyAlignment="1">
      <alignment horizontal="left" wrapText="1"/>
    </xf>
    <xf numFmtId="0" fontId="0" fillId="0" borderId="43" xfId="0" applyFill="1" applyBorder="1" applyAlignment="1">
      <alignment horizontal="left" wrapText="1"/>
    </xf>
    <xf numFmtId="1" fontId="11" fillId="2" borderId="27" xfId="0" applyNumberFormat="1" applyFont="1" applyFill="1" applyBorder="1" applyAlignment="1">
      <alignment horizontal="center" vertical="center" shrinkToFit="1"/>
    </xf>
    <xf numFmtId="1" fontId="11" fillId="2" borderId="28" xfId="0" applyNumberFormat="1" applyFont="1" applyFill="1" applyBorder="1" applyAlignment="1">
      <alignment horizontal="center" vertical="top" shrinkToFit="1"/>
    </xf>
    <xf numFmtId="1" fontId="11" fillId="2" borderId="27" xfId="0" applyNumberFormat="1" applyFont="1" applyFill="1" applyBorder="1" applyAlignment="1">
      <alignment horizontal="center" vertical="top" shrinkToFit="1"/>
    </xf>
    <xf numFmtId="1" fontId="11" fillId="2" borderId="29" xfId="0" applyNumberFormat="1" applyFont="1" applyFill="1" applyBorder="1" applyAlignment="1">
      <alignment horizontal="center" vertical="top" shrinkToFit="1"/>
    </xf>
    <xf numFmtId="0" fontId="11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2" xfId="0" applyFill="1" applyBorder="1" applyAlignment="1">
      <alignment horizontal="right" vertical="center" wrapText="1"/>
    </xf>
    <xf numFmtId="1" fontId="0" fillId="0" borderId="17" xfId="0" applyNumberForma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top" wrapText="1"/>
    </xf>
    <xf numFmtId="0" fontId="0" fillId="0" borderId="1" xfId="0" applyFill="1" applyBorder="1" applyAlignment="1">
      <alignment horizontal="right" vertical="top" wrapText="1"/>
    </xf>
    <xf numFmtId="0" fontId="0" fillId="0" borderId="22" xfId="0" applyFill="1" applyBorder="1" applyAlignment="1">
      <alignment horizontal="right" wrapText="1"/>
    </xf>
    <xf numFmtId="0" fontId="0" fillId="0" borderId="21" xfId="0" applyFill="1" applyBorder="1" applyAlignment="1">
      <alignment horizontal="right" wrapText="1"/>
    </xf>
    <xf numFmtId="0" fontId="0" fillId="0" borderId="22" xfId="0" applyFill="1" applyBorder="1" applyAlignment="1">
      <alignment horizontal="right" vertical="center" wrapText="1"/>
    </xf>
    <xf numFmtId="0" fontId="0" fillId="0" borderId="21" xfId="0" applyFill="1" applyBorder="1" applyAlignment="1">
      <alignment horizontal="right" vertical="center" wrapText="1"/>
    </xf>
    <xf numFmtId="0" fontId="0" fillId="0" borderId="17" xfId="0" applyFill="1" applyBorder="1" applyAlignment="1">
      <alignment horizontal="right" vertical="center" wrapText="1"/>
    </xf>
    <xf numFmtId="0" fontId="0" fillId="0" borderId="9" xfId="0" applyFill="1" applyBorder="1" applyAlignment="1">
      <alignment horizontal="right" wrapText="1"/>
    </xf>
    <xf numFmtId="0" fontId="0" fillId="0" borderId="37" xfId="0" applyFill="1" applyBorder="1" applyAlignment="1">
      <alignment horizontal="right" wrapText="1"/>
    </xf>
    <xf numFmtId="0" fontId="0" fillId="0" borderId="39" xfId="0" applyFill="1" applyBorder="1" applyAlignment="1">
      <alignment horizontal="right" wrapText="1"/>
    </xf>
    <xf numFmtId="0" fontId="0" fillId="0" borderId="40" xfId="0" applyFill="1" applyBorder="1" applyAlignment="1">
      <alignment horizontal="right" wrapText="1"/>
    </xf>
    <xf numFmtId="0" fontId="13" fillId="0" borderId="9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right" wrapText="1"/>
    </xf>
    <xf numFmtId="0" fontId="15" fillId="0" borderId="30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3" fillId="0" borderId="24" xfId="0" applyFont="1" applyFill="1" applyBorder="1" applyAlignment="1">
      <alignment horizontal="left" vertical="top" wrapText="1" indent="19"/>
    </xf>
    <xf numFmtId="0" fontId="3" fillId="0" borderId="14" xfId="0" applyFont="1" applyFill="1" applyBorder="1" applyAlignment="1">
      <alignment horizontal="left" vertical="top" wrapText="1" indent="19"/>
    </xf>
    <xf numFmtId="0" fontId="3" fillId="0" borderId="16" xfId="0" applyFont="1" applyFill="1" applyBorder="1" applyAlignment="1">
      <alignment horizontal="left" vertical="top" wrapText="1" indent="19"/>
    </xf>
    <xf numFmtId="0" fontId="3" fillId="0" borderId="18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" fontId="11" fillId="2" borderId="25" xfId="0" applyNumberFormat="1" applyFont="1" applyFill="1" applyBorder="1" applyAlignment="1">
      <alignment horizontal="center" vertical="top" shrinkToFit="1"/>
    </xf>
    <xf numFmtId="1" fontId="11" fillId="2" borderId="26" xfId="0" applyNumberFormat="1" applyFont="1" applyFill="1" applyBorder="1" applyAlignment="1">
      <alignment horizontal="center" vertical="top" shrinkToFit="1"/>
    </xf>
    <xf numFmtId="0" fontId="0" fillId="0" borderId="5" xfId="0" applyFill="1" applyBorder="1" applyAlignment="1">
      <alignment horizontal="left" wrapText="1"/>
    </xf>
    <xf numFmtId="0" fontId="10" fillId="0" borderId="41" xfId="0" applyFont="1" applyFill="1" applyBorder="1" applyAlignment="1">
      <alignment vertical="top" wrapText="1"/>
    </xf>
    <xf numFmtId="0" fontId="10" fillId="0" borderId="44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1" fillId="0" borderId="18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 indent="21"/>
    </xf>
    <xf numFmtId="0" fontId="3" fillId="0" borderId="14" xfId="0" applyFont="1" applyFill="1" applyBorder="1" applyAlignment="1">
      <alignment horizontal="left" vertical="top" wrapText="1" indent="21"/>
    </xf>
    <xf numFmtId="0" fontId="3" fillId="0" borderId="16" xfId="0" applyFont="1" applyFill="1" applyBorder="1" applyAlignment="1">
      <alignment horizontal="left" vertical="top" wrapText="1" indent="21"/>
    </xf>
    <xf numFmtId="0" fontId="5" fillId="0" borderId="18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6" fillId="0" borderId="38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3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 indent="25"/>
    </xf>
    <xf numFmtId="0" fontId="3" fillId="0" borderId="34" xfId="0" applyFont="1" applyFill="1" applyBorder="1" applyAlignment="1">
      <alignment horizontal="left" vertical="top" wrapText="1" indent="25"/>
    </xf>
    <xf numFmtId="0" fontId="3" fillId="0" borderId="35" xfId="0" applyFont="1" applyFill="1" applyBorder="1" applyAlignment="1">
      <alignment horizontal="left" vertical="top" wrapText="1" indent="25"/>
    </xf>
    <xf numFmtId="0" fontId="13" fillId="0" borderId="2" xfId="0" applyFont="1" applyFill="1" applyBorder="1" applyAlignment="1">
      <alignment horizontal="right" vertical="center" wrapText="1"/>
    </xf>
    <xf numFmtId="1" fontId="13" fillId="0" borderId="17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wrapText="1"/>
    </xf>
    <xf numFmtId="0" fontId="13" fillId="0" borderId="21" xfId="0" applyFont="1" applyFill="1" applyBorder="1" applyAlignment="1">
      <alignment horizontal="right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 wrapText="1"/>
    </xf>
    <xf numFmtId="1" fontId="13" fillId="0" borderId="21" xfId="0" applyNumberFormat="1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right" wrapText="1"/>
    </xf>
    <xf numFmtId="0" fontId="13" fillId="0" borderId="2" xfId="0" applyFont="1" applyFill="1" applyBorder="1" applyAlignment="1">
      <alignment horizontal="right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top" wrapText="1"/>
    </xf>
    <xf numFmtId="0" fontId="12" fillId="0" borderId="21" xfId="0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right" vertical="center" wrapText="1"/>
    </xf>
    <xf numFmtId="0" fontId="0" fillId="0" borderId="17" xfId="0" applyFill="1" applyBorder="1" applyAlignment="1">
      <alignment horizontal="right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32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1" fontId="13" fillId="0" borderId="8" xfId="0" applyNumberFormat="1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top" wrapText="1"/>
    </xf>
    <xf numFmtId="0" fontId="17" fillId="0" borderId="1" xfId="0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right" wrapText="1"/>
    </xf>
    <xf numFmtId="4" fontId="13" fillId="0" borderId="9" xfId="0" applyNumberFormat="1" applyFont="1" applyFill="1" applyBorder="1" applyAlignment="1">
      <alignment horizontal="right" wrapText="1"/>
    </xf>
    <xf numFmtId="0" fontId="13" fillId="0" borderId="39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right" vertical="center" wrapText="1"/>
    </xf>
    <xf numFmtId="0" fontId="13" fillId="0" borderId="2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103</xdr:row>
      <xdr:rowOff>0</xdr:rowOff>
    </xdr:from>
    <xdr:ext cx="571500" cy="0"/>
    <xdr:sp macro="" textlink="">
      <xdr:nvSpPr>
        <xdr:cNvPr id="3" name="Shape 3"/>
        <xdr:cNvSpPr/>
      </xdr:nvSpPr>
      <xdr:spPr>
        <a:xfrm>
          <a:off x="0" y="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1</xdr:col>
      <xdr:colOff>833035</xdr:colOff>
      <xdr:row>103</xdr:row>
      <xdr:rowOff>0</xdr:rowOff>
    </xdr:from>
    <xdr:ext cx="571500" cy="0"/>
    <xdr:sp macro="" textlink="">
      <xdr:nvSpPr>
        <xdr:cNvPr id="4" name="Shape 4"/>
        <xdr:cNvSpPr/>
      </xdr:nvSpPr>
      <xdr:spPr>
        <a:xfrm>
          <a:off x="0" y="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103</xdr:row>
      <xdr:rowOff>0</xdr:rowOff>
    </xdr:from>
    <xdr:ext cx="1078865" cy="0"/>
    <xdr:sp macro="" textlink="">
      <xdr:nvSpPr>
        <xdr:cNvPr id="5" name="Shape 5"/>
        <xdr:cNvSpPr/>
      </xdr:nvSpPr>
      <xdr:spPr>
        <a:xfrm>
          <a:off x="0" y="0"/>
          <a:ext cx="1078865" cy="0"/>
        </a:xfrm>
        <a:custGeom>
          <a:avLst/>
          <a:gdLst/>
          <a:ahLst/>
          <a:cxnLst/>
          <a:rect l="0" t="0" r="0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view="pageBreakPreview" zoomScale="110" zoomScaleNormal="100" zoomScaleSheetLayoutView="110" workbookViewId="0">
      <selection activeCell="D21" sqref="D21:I21"/>
    </sheetView>
  </sheetViews>
  <sheetFormatPr defaultRowHeight="13.2" x14ac:dyDescent="0.25"/>
  <cols>
    <col min="1" max="1" width="25.44140625" customWidth="1"/>
    <col min="2" max="2" width="18.109375" customWidth="1"/>
    <col min="3" max="3" width="8.109375" style="11" customWidth="1"/>
    <col min="4" max="5" width="10.44140625" customWidth="1"/>
    <col min="6" max="6" width="11.77734375" customWidth="1"/>
    <col min="7" max="7" width="12.77734375" customWidth="1"/>
    <col min="8" max="8" width="10.77734375" customWidth="1"/>
    <col min="9" max="9" width="11" customWidth="1"/>
    <col min="10" max="10" width="3.109375" customWidth="1"/>
  </cols>
  <sheetData>
    <row r="1" spans="1:10" ht="14.25" customHeight="1" x14ac:dyDescent="0.25">
      <c r="A1" s="62"/>
      <c r="B1" s="62"/>
      <c r="C1" s="62"/>
      <c r="D1" s="62"/>
      <c r="E1" s="62"/>
      <c r="F1" s="62"/>
      <c r="G1" s="62"/>
      <c r="H1" s="62"/>
      <c r="I1" s="28" t="s">
        <v>68</v>
      </c>
    </row>
    <row r="2" spans="1:10" ht="14.25" customHeight="1" x14ac:dyDescent="0.25">
      <c r="A2" s="62"/>
      <c r="B2" s="62"/>
      <c r="C2" s="62"/>
      <c r="D2" s="62"/>
      <c r="E2" s="5"/>
      <c r="F2" s="5"/>
      <c r="G2" s="5"/>
      <c r="H2" s="8" t="s">
        <v>0</v>
      </c>
      <c r="I2" s="55">
        <v>2021</v>
      </c>
    </row>
    <row r="3" spans="1:10" ht="14.25" customHeight="1" x14ac:dyDescent="0.25">
      <c r="A3" s="68" t="s">
        <v>95</v>
      </c>
      <c r="B3" s="68"/>
      <c r="C3" s="68"/>
      <c r="D3" s="68"/>
      <c r="E3" s="68"/>
      <c r="F3" s="68"/>
      <c r="G3" s="6"/>
      <c r="H3" s="9" t="s">
        <v>1</v>
      </c>
      <c r="I3" s="55">
        <v>30229169</v>
      </c>
    </row>
    <row r="4" spans="1:10" ht="14.25" customHeight="1" x14ac:dyDescent="0.25">
      <c r="A4" s="60" t="s">
        <v>96</v>
      </c>
      <c r="B4" s="61"/>
      <c r="C4" s="61"/>
      <c r="D4" s="61"/>
      <c r="E4" s="7"/>
      <c r="F4" s="7"/>
      <c r="G4" s="7"/>
      <c r="H4" s="10" t="s">
        <v>2</v>
      </c>
      <c r="I4" s="55">
        <v>150</v>
      </c>
    </row>
    <row r="5" spans="1:10" ht="14.25" customHeight="1" x14ac:dyDescent="0.25">
      <c r="A5" s="61" t="s">
        <v>3</v>
      </c>
      <c r="B5" s="61"/>
      <c r="C5" s="61"/>
      <c r="D5" s="61"/>
      <c r="E5" s="7"/>
      <c r="F5" s="7"/>
      <c r="G5" s="7"/>
      <c r="H5" s="10" t="s">
        <v>4</v>
      </c>
      <c r="I5" s="55"/>
    </row>
    <row r="6" spans="1:10" ht="27" customHeight="1" x14ac:dyDescent="0.25">
      <c r="A6" s="61" t="s">
        <v>5</v>
      </c>
      <c r="B6" s="61"/>
      <c r="C6" s="61"/>
      <c r="D6" s="61"/>
      <c r="E6" s="7"/>
      <c r="F6" s="7"/>
      <c r="G6" s="7"/>
      <c r="H6" s="10" t="s">
        <v>6</v>
      </c>
      <c r="I6" s="55" t="s">
        <v>100</v>
      </c>
    </row>
    <row r="7" spans="1:10" ht="14.25" customHeight="1" x14ac:dyDescent="0.25">
      <c r="A7" s="69" t="s">
        <v>97</v>
      </c>
      <c r="B7" s="69"/>
      <c r="C7" s="69"/>
      <c r="D7" s="69"/>
      <c r="E7" s="69"/>
      <c r="F7" s="69"/>
      <c r="G7" s="69"/>
      <c r="H7" s="69"/>
      <c r="I7" s="29"/>
    </row>
    <row r="8" spans="1:10" ht="14.25" customHeight="1" x14ac:dyDescent="0.25">
      <c r="A8" s="60" t="s">
        <v>99</v>
      </c>
      <c r="B8" s="61"/>
      <c r="C8" s="61"/>
      <c r="D8" s="61"/>
      <c r="E8" s="85"/>
      <c r="F8" s="85"/>
      <c r="G8" s="85"/>
      <c r="H8" s="85"/>
      <c r="I8" s="30"/>
    </row>
    <row r="9" spans="1:10" ht="14.25" customHeight="1" x14ac:dyDescent="0.25">
      <c r="A9" s="86" t="s">
        <v>98</v>
      </c>
      <c r="B9" s="86"/>
      <c r="C9" s="86"/>
      <c r="D9" s="86"/>
      <c r="E9" s="86"/>
      <c r="F9" s="86"/>
      <c r="G9" s="86"/>
      <c r="H9" s="86"/>
      <c r="I9" s="87"/>
    </row>
    <row r="10" spans="1:10" ht="64.5" customHeight="1" x14ac:dyDescent="0.25">
      <c r="A10" s="108" t="s">
        <v>105</v>
      </c>
      <c r="B10" s="109"/>
      <c r="C10" s="109"/>
      <c r="D10" s="109"/>
      <c r="E10" s="109"/>
      <c r="F10" s="109"/>
      <c r="G10" s="109"/>
      <c r="H10" s="109"/>
      <c r="I10" s="109"/>
      <c r="J10" s="27"/>
    </row>
    <row r="11" spans="1:10" ht="14.25" customHeight="1" thickBot="1" x14ac:dyDescent="0.3">
      <c r="A11" s="88" t="s">
        <v>7</v>
      </c>
      <c r="B11" s="88"/>
      <c r="C11" s="88"/>
      <c r="D11" s="88"/>
      <c r="E11" s="88"/>
      <c r="F11" s="88"/>
      <c r="G11" s="88"/>
      <c r="H11" s="88"/>
      <c r="I11" s="88"/>
      <c r="J11" s="88"/>
    </row>
    <row r="12" spans="1:10" s="12" customFormat="1" ht="40.200000000000003" customHeight="1" x14ac:dyDescent="0.25">
      <c r="A12" s="72" t="s">
        <v>8</v>
      </c>
      <c r="B12" s="73"/>
      <c r="C12" s="76" t="s">
        <v>9</v>
      </c>
      <c r="D12" s="78" t="s">
        <v>69</v>
      </c>
      <c r="E12" s="79"/>
      <c r="F12" s="80" t="s">
        <v>10</v>
      </c>
      <c r="G12" s="81"/>
      <c r="H12" s="81"/>
      <c r="I12" s="82"/>
    </row>
    <row r="13" spans="1:10" s="12" customFormat="1" ht="25.95" customHeight="1" thickBot="1" x14ac:dyDescent="0.3">
      <c r="A13" s="74"/>
      <c r="B13" s="75"/>
      <c r="C13" s="77"/>
      <c r="D13" s="15" t="s">
        <v>70</v>
      </c>
      <c r="E13" s="16" t="s">
        <v>71</v>
      </c>
      <c r="F13" s="17" t="s">
        <v>11</v>
      </c>
      <c r="G13" s="17" t="s">
        <v>12</v>
      </c>
      <c r="H13" s="15" t="s">
        <v>79</v>
      </c>
      <c r="I13" s="26" t="s">
        <v>80</v>
      </c>
    </row>
    <row r="14" spans="1:10" s="35" customFormat="1" ht="12.6" thickBot="1" x14ac:dyDescent="0.3">
      <c r="A14" s="83">
        <v>1</v>
      </c>
      <c r="B14" s="84"/>
      <c r="C14" s="31">
        <v>2</v>
      </c>
      <c r="D14" s="32">
        <v>3</v>
      </c>
      <c r="E14" s="33">
        <v>4</v>
      </c>
      <c r="F14" s="33">
        <v>5</v>
      </c>
      <c r="G14" s="33">
        <v>6</v>
      </c>
      <c r="H14" s="32">
        <v>7</v>
      </c>
      <c r="I14" s="34">
        <v>8</v>
      </c>
    </row>
    <row r="15" spans="1:10" ht="14.25" customHeight="1" x14ac:dyDescent="0.25">
      <c r="A15" s="63" t="s">
        <v>13</v>
      </c>
      <c r="B15" s="64"/>
      <c r="C15" s="64"/>
      <c r="D15" s="64"/>
      <c r="E15" s="64"/>
      <c r="F15" s="64"/>
      <c r="G15" s="64"/>
      <c r="H15" s="64"/>
      <c r="I15" s="65"/>
    </row>
    <row r="16" spans="1:10" ht="14.25" customHeight="1" x14ac:dyDescent="0.25">
      <c r="A16" s="66" t="s">
        <v>14</v>
      </c>
      <c r="B16" s="67"/>
      <c r="C16" s="4"/>
      <c r="D16" s="39"/>
      <c r="E16" s="43"/>
      <c r="F16" s="135"/>
      <c r="G16" s="43"/>
      <c r="H16" s="39"/>
      <c r="I16" s="50"/>
    </row>
    <row r="17" spans="1:14" ht="28.5" customHeight="1" x14ac:dyDescent="0.25">
      <c r="A17" s="70" t="s">
        <v>15</v>
      </c>
      <c r="B17" s="71"/>
      <c r="C17" s="24">
        <v>10</v>
      </c>
      <c r="D17" s="43">
        <v>1612.7</v>
      </c>
      <c r="E17" s="39">
        <v>1844.3</v>
      </c>
      <c r="F17" s="135">
        <v>1889.6</v>
      </c>
      <c r="G17" s="43">
        <v>1844.3</v>
      </c>
      <c r="H17" s="43">
        <f>G17-F17</f>
        <v>-45.299999999999955</v>
      </c>
      <c r="I17" s="40">
        <f>G17/F17*100</f>
        <v>97.602667231160041</v>
      </c>
      <c r="J17" s="38"/>
      <c r="L17">
        <v>7</v>
      </c>
    </row>
    <row r="18" spans="1:14" ht="14.25" customHeight="1" x14ac:dyDescent="0.25">
      <c r="A18" s="89" t="s">
        <v>16</v>
      </c>
      <c r="B18" s="90"/>
      <c r="C18" s="24">
        <v>11</v>
      </c>
      <c r="D18" s="39">
        <v>174.5</v>
      </c>
      <c r="E18" s="43">
        <v>307.39999999999998</v>
      </c>
      <c r="F18" s="135">
        <v>314.89999999999998</v>
      </c>
      <c r="G18" s="43">
        <v>307.39999999999998</v>
      </c>
      <c r="H18" s="43">
        <f t="shared" ref="H18:H57" si="0">G18-F18</f>
        <v>-7.5</v>
      </c>
      <c r="I18" s="40">
        <f t="shared" ref="I18:I57" si="1">G18/F18*100</f>
        <v>97.618291521117811</v>
      </c>
    </row>
    <row r="19" spans="1:14" ht="14.25" customHeight="1" x14ac:dyDescent="0.25">
      <c r="A19" s="89" t="s">
        <v>17</v>
      </c>
      <c r="B19" s="90"/>
      <c r="C19" s="24">
        <v>20</v>
      </c>
      <c r="D19" s="39"/>
      <c r="E19" s="43"/>
      <c r="F19" s="135"/>
      <c r="G19" s="43"/>
      <c r="H19" s="43"/>
      <c r="I19" s="40"/>
    </row>
    <row r="20" spans="1:14" ht="14.25" customHeight="1" x14ac:dyDescent="0.25">
      <c r="A20" s="89" t="s">
        <v>18</v>
      </c>
      <c r="B20" s="90"/>
      <c r="C20" s="24">
        <v>30</v>
      </c>
      <c r="D20" s="39"/>
      <c r="E20" s="43"/>
      <c r="F20" s="135"/>
      <c r="G20" s="43"/>
      <c r="H20" s="43"/>
      <c r="I20" s="40"/>
      <c r="M20" t="s">
        <v>104</v>
      </c>
    </row>
    <row r="21" spans="1:14" ht="27" customHeight="1" x14ac:dyDescent="0.25">
      <c r="A21" s="66" t="s">
        <v>19</v>
      </c>
      <c r="B21" s="67"/>
      <c r="C21" s="25">
        <v>40</v>
      </c>
      <c r="D21" s="115">
        <v>1343.9</v>
      </c>
      <c r="E21" s="135">
        <v>1536.9</v>
      </c>
      <c r="F21" s="135">
        <v>1574.7</v>
      </c>
      <c r="G21" s="135">
        <v>1536.9</v>
      </c>
      <c r="H21" s="135">
        <f t="shared" si="0"/>
        <v>-37.799999999999955</v>
      </c>
      <c r="I21" s="116">
        <f t="shared" si="1"/>
        <v>97.599542770051443</v>
      </c>
    </row>
    <row r="22" spans="1:14" ht="14.25" customHeight="1" x14ac:dyDescent="0.25">
      <c r="A22" s="89" t="s">
        <v>20</v>
      </c>
      <c r="B22" s="90"/>
      <c r="C22" s="24">
        <v>50</v>
      </c>
      <c r="D22" s="39"/>
      <c r="E22" s="43">
        <v>483.8</v>
      </c>
      <c r="F22" s="135">
        <v>547.79999999999995</v>
      </c>
      <c r="G22" s="43">
        <v>483.8</v>
      </c>
      <c r="H22" s="43">
        <f t="shared" si="0"/>
        <v>-63.999999999999943</v>
      </c>
      <c r="I22" s="40">
        <f t="shared" si="1"/>
        <v>88.316903979554596</v>
      </c>
    </row>
    <row r="23" spans="1:14" ht="9.75" customHeight="1" x14ac:dyDescent="0.25">
      <c r="A23" s="89" t="s">
        <v>21</v>
      </c>
      <c r="B23" s="90"/>
      <c r="C23" s="13"/>
      <c r="D23" s="39"/>
      <c r="E23" s="43"/>
      <c r="F23" s="135"/>
      <c r="G23" s="43"/>
      <c r="H23" s="43"/>
      <c r="I23" s="40"/>
    </row>
    <row r="24" spans="1:14" ht="14.25" customHeight="1" x14ac:dyDescent="0.25">
      <c r="A24" s="89" t="s">
        <v>22</v>
      </c>
      <c r="B24" s="90"/>
      <c r="C24" s="24">
        <v>51</v>
      </c>
      <c r="D24" s="39"/>
      <c r="E24" s="43"/>
      <c r="F24" s="135"/>
      <c r="G24" s="43"/>
      <c r="H24" s="43"/>
      <c r="I24" s="40"/>
    </row>
    <row r="25" spans="1:14" ht="12" customHeight="1" x14ac:dyDescent="0.25">
      <c r="A25" s="89" t="s">
        <v>23</v>
      </c>
      <c r="B25" s="90"/>
      <c r="C25" s="24">
        <v>52</v>
      </c>
      <c r="D25" s="39"/>
      <c r="E25" s="43"/>
      <c r="F25" s="135"/>
      <c r="G25" s="43"/>
      <c r="H25" s="43"/>
      <c r="I25" s="40"/>
    </row>
    <row r="26" spans="1:14" ht="24.75" customHeight="1" x14ac:dyDescent="0.25">
      <c r="A26" s="70" t="s">
        <v>24</v>
      </c>
      <c r="B26" s="71"/>
      <c r="C26" s="24">
        <v>53</v>
      </c>
      <c r="D26" s="39"/>
      <c r="E26" s="43"/>
      <c r="F26" s="135"/>
      <c r="G26" s="43"/>
      <c r="H26" s="43"/>
      <c r="I26" s="40"/>
    </row>
    <row r="27" spans="1:14" ht="11.25" customHeight="1" x14ac:dyDescent="0.25">
      <c r="A27" s="89" t="s">
        <v>25</v>
      </c>
      <c r="B27" s="90"/>
      <c r="C27" s="24">
        <v>60</v>
      </c>
      <c r="D27" s="39"/>
      <c r="E27" s="43"/>
      <c r="F27" s="135"/>
      <c r="G27" s="43"/>
      <c r="H27" s="43"/>
      <c r="I27" s="40"/>
    </row>
    <row r="28" spans="1:14" ht="9.75" customHeight="1" x14ac:dyDescent="0.25">
      <c r="A28" s="89" t="s">
        <v>26</v>
      </c>
      <c r="B28" s="90"/>
      <c r="C28" s="24">
        <v>70</v>
      </c>
      <c r="D28" s="39"/>
      <c r="E28" s="43"/>
      <c r="F28" s="135"/>
      <c r="G28" s="43"/>
      <c r="H28" s="43"/>
      <c r="I28" s="40"/>
    </row>
    <row r="29" spans="1:14" ht="11.25" customHeight="1" x14ac:dyDescent="0.25">
      <c r="A29" s="89" t="s">
        <v>27</v>
      </c>
      <c r="B29" s="90"/>
      <c r="C29" s="24">
        <v>80</v>
      </c>
      <c r="D29" s="39"/>
      <c r="E29" s="43"/>
      <c r="F29" s="135"/>
      <c r="G29" s="43"/>
      <c r="H29" s="43"/>
      <c r="I29" s="40"/>
      <c r="N29" t="s">
        <v>103</v>
      </c>
    </row>
    <row r="30" spans="1:14" ht="10.5" customHeight="1" x14ac:dyDescent="0.25">
      <c r="A30" s="89" t="s">
        <v>21</v>
      </c>
      <c r="B30" s="90"/>
      <c r="C30" s="13"/>
      <c r="D30" s="39"/>
      <c r="E30" s="43"/>
      <c r="F30" s="135"/>
      <c r="G30" s="43"/>
      <c r="H30" s="43"/>
      <c r="I30" s="40"/>
    </row>
    <row r="31" spans="1:14" x14ac:dyDescent="0.25">
      <c r="A31" s="91" t="s">
        <v>81</v>
      </c>
      <c r="B31" s="71"/>
      <c r="C31" s="24">
        <v>81</v>
      </c>
      <c r="D31" s="39"/>
      <c r="E31" s="43"/>
      <c r="F31" s="135"/>
      <c r="G31" s="43"/>
      <c r="H31" s="43"/>
      <c r="I31" s="40"/>
    </row>
    <row r="32" spans="1:14" ht="14.25" customHeight="1" x14ac:dyDescent="0.25">
      <c r="A32" s="89" t="s">
        <v>28</v>
      </c>
      <c r="B32" s="90"/>
      <c r="C32" s="24">
        <v>82</v>
      </c>
      <c r="D32" s="39"/>
      <c r="E32" s="43"/>
      <c r="F32" s="135"/>
      <c r="G32" s="43"/>
      <c r="H32" s="43"/>
      <c r="I32" s="40"/>
    </row>
    <row r="33" spans="1:13" ht="13.5" customHeight="1" x14ac:dyDescent="0.25">
      <c r="A33" s="66" t="s">
        <v>29</v>
      </c>
      <c r="B33" s="67"/>
      <c r="C33" s="25">
        <v>90</v>
      </c>
      <c r="D33" s="115">
        <v>1343.9</v>
      </c>
      <c r="E33" s="135">
        <v>2020.7</v>
      </c>
      <c r="F33" s="135">
        <v>2122.5</v>
      </c>
      <c r="G33" s="135">
        <v>2020.7</v>
      </c>
      <c r="H33" s="135">
        <f t="shared" si="0"/>
        <v>-101.79999999999995</v>
      </c>
      <c r="I33" s="116">
        <f t="shared" si="1"/>
        <v>95.203769140164908</v>
      </c>
    </row>
    <row r="34" spans="1:13" ht="12" customHeight="1" x14ac:dyDescent="0.25">
      <c r="A34" s="66" t="s">
        <v>30</v>
      </c>
      <c r="B34" s="67"/>
      <c r="C34" s="13"/>
      <c r="D34" s="39"/>
      <c r="E34" s="43"/>
      <c r="F34" s="135"/>
      <c r="G34" s="43"/>
      <c r="H34" s="43"/>
      <c r="I34" s="40"/>
    </row>
    <row r="35" spans="1:13" ht="24.75" customHeight="1" x14ac:dyDescent="0.25">
      <c r="A35" s="70" t="s">
        <v>31</v>
      </c>
      <c r="B35" s="71"/>
      <c r="C35" s="18">
        <v>100</v>
      </c>
      <c r="D35" s="39">
        <v>1023.4</v>
      </c>
      <c r="E35" s="43">
        <v>1458.8</v>
      </c>
      <c r="F35" s="151">
        <v>1521.6</v>
      </c>
      <c r="G35" s="43">
        <v>1458.8</v>
      </c>
      <c r="H35" s="43">
        <f t="shared" si="0"/>
        <v>-62.799999999999955</v>
      </c>
      <c r="I35" s="40">
        <f t="shared" si="1"/>
        <v>95.872765509989492</v>
      </c>
      <c r="M35" t="s">
        <v>104</v>
      </c>
    </row>
    <row r="36" spans="1:13" ht="14.25" customHeight="1" x14ac:dyDescent="0.25">
      <c r="A36" s="89" t="s">
        <v>32</v>
      </c>
      <c r="B36" s="90"/>
      <c r="C36" s="18">
        <v>110</v>
      </c>
      <c r="D36" s="39">
        <v>512.1</v>
      </c>
      <c r="E36" s="43">
        <v>552.79999999999995</v>
      </c>
      <c r="F36" s="151">
        <v>596.79999999999995</v>
      </c>
      <c r="G36" s="43">
        <v>552.79999999999995</v>
      </c>
      <c r="H36" s="43">
        <f t="shared" si="0"/>
        <v>-44</v>
      </c>
      <c r="I36" s="40">
        <f t="shared" si="1"/>
        <v>92.627345844504021</v>
      </c>
    </row>
    <row r="37" spans="1:13" ht="10.5" customHeight="1" x14ac:dyDescent="0.25">
      <c r="A37" s="89" t="s">
        <v>33</v>
      </c>
      <c r="B37" s="90"/>
      <c r="C37" s="18">
        <v>120</v>
      </c>
      <c r="D37" s="39"/>
      <c r="E37" s="43"/>
      <c r="F37" s="151"/>
      <c r="G37" s="43"/>
      <c r="H37" s="43"/>
      <c r="I37" s="40"/>
    </row>
    <row r="38" spans="1:13" ht="12.75" customHeight="1" x14ac:dyDescent="0.25">
      <c r="A38" s="89" t="s">
        <v>34</v>
      </c>
      <c r="B38" s="90"/>
      <c r="C38" s="18">
        <v>130</v>
      </c>
      <c r="D38" s="39"/>
      <c r="E38" s="43"/>
      <c r="F38" s="151"/>
      <c r="G38" s="43"/>
      <c r="H38" s="43"/>
      <c r="I38" s="40"/>
    </row>
    <row r="39" spans="1:13" ht="10.5" customHeight="1" x14ac:dyDescent="0.25">
      <c r="A39" s="89" t="s">
        <v>35</v>
      </c>
      <c r="B39" s="90"/>
      <c r="C39" s="18">
        <v>140</v>
      </c>
      <c r="D39" s="39"/>
      <c r="E39" s="43"/>
      <c r="F39" s="151"/>
      <c r="G39" s="43"/>
      <c r="H39" s="43"/>
      <c r="I39" s="40"/>
    </row>
    <row r="40" spans="1:13" ht="12" customHeight="1" x14ac:dyDescent="0.25">
      <c r="A40" s="89" t="s">
        <v>36</v>
      </c>
      <c r="B40" s="90"/>
      <c r="C40" s="18">
        <v>150</v>
      </c>
      <c r="D40" s="39"/>
      <c r="E40" s="43"/>
      <c r="F40" s="151"/>
      <c r="G40" s="43"/>
      <c r="H40" s="43"/>
      <c r="I40" s="40"/>
    </row>
    <row r="41" spans="1:13" ht="11.25" customHeight="1" x14ac:dyDescent="0.25">
      <c r="A41" s="89" t="s">
        <v>37</v>
      </c>
      <c r="B41" s="90"/>
      <c r="C41" s="18">
        <v>160</v>
      </c>
      <c r="D41" s="39"/>
      <c r="E41" s="43"/>
      <c r="F41" s="151"/>
      <c r="G41" s="43"/>
      <c r="H41" s="43"/>
      <c r="I41" s="40"/>
    </row>
    <row r="42" spans="1:13" ht="14.25" customHeight="1" x14ac:dyDescent="0.25">
      <c r="A42" s="66" t="s">
        <v>38</v>
      </c>
      <c r="B42" s="67"/>
      <c r="C42" s="19">
        <v>170</v>
      </c>
      <c r="D42" s="115">
        <v>1535.5</v>
      </c>
      <c r="E42" s="135">
        <v>2011.6</v>
      </c>
      <c r="F42" s="151">
        <v>2118.4</v>
      </c>
      <c r="G42" s="135">
        <v>2011.6</v>
      </c>
      <c r="H42" s="135">
        <f t="shared" si="0"/>
        <v>-106.80000000000018</v>
      </c>
      <c r="I42" s="116">
        <f t="shared" si="1"/>
        <v>94.958459214501502</v>
      </c>
    </row>
    <row r="43" spans="1:13" ht="14.25" customHeight="1" x14ac:dyDescent="0.25">
      <c r="A43" s="66" t="s">
        <v>39</v>
      </c>
      <c r="B43" s="67"/>
      <c r="C43" s="13"/>
      <c r="D43" s="39"/>
      <c r="E43" s="43"/>
      <c r="F43" s="135"/>
      <c r="G43" s="43"/>
      <c r="H43" s="43"/>
      <c r="I43" s="40"/>
    </row>
    <row r="44" spans="1:13" ht="14.25" customHeight="1" x14ac:dyDescent="0.25">
      <c r="A44" s="89" t="s">
        <v>40</v>
      </c>
      <c r="B44" s="90"/>
      <c r="C44" s="18">
        <v>180</v>
      </c>
      <c r="D44" s="39">
        <v>320.5</v>
      </c>
      <c r="E44" s="39">
        <v>9.1</v>
      </c>
      <c r="F44" s="115">
        <v>51.1</v>
      </c>
      <c r="G44" s="39">
        <v>9.1</v>
      </c>
      <c r="H44" s="43">
        <f t="shared" si="0"/>
        <v>-42</v>
      </c>
      <c r="I44" s="40">
        <f t="shared" si="1"/>
        <v>17.80821917808219</v>
      </c>
    </row>
    <row r="45" spans="1:13" ht="14.25" customHeight="1" x14ac:dyDescent="0.25">
      <c r="A45" s="89" t="s">
        <v>41</v>
      </c>
      <c r="B45" s="90"/>
      <c r="C45" s="18">
        <v>181</v>
      </c>
      <c r="D45" s="39">
        <v>320.5</v>
      </c>
      <c r="E45" s="43">
        <v>9.1</v>
      </c>
      <c r="F45" s="135">
        <v>51.1</v>
      </c>
      <c r="G45" s="43">
        <v>9.1</v>
      </c>
      <c r="H45" s="43">
        <f t="shared" si="0"/>
        <v>-42</v>
      </c>
      <c r="I45" s="40">
        <f t="shared" si="1"/>
        <v>17.80821917808219</v>
      </c>
    </row>
    <row r="46" spans="1:13" ht="14.25" customHeight="1" x14ac:dyDescent="0.25">
      <c r="A46" s="89" t="s">
        <v>42</v>
      </c>
      <c r="B46" s="90"/>
      <c r="C46" s="18">
        <v>182</v>
      </c>
      <c r="D46" s="39"/>
      <c r="E46" s="43"/>
      <c r="F46" s="135"/>
      <c r="G46" s="43"/>
      <c r="H46" s="43"/>
      <c r="I46" s="40"/>
    </row>
    <row r="47" spans="1:13" x14ac:dyDescent="0.25">
      <c r="A47" s="91" t="s">
        <v>82</v>
      </c>
      <c r="B47" s="71"/>
      <c r="C47" s="18">
        <v>190</v>
      </c>
      <c r="D47" s="39">
        <v>191.6</v>
      </c>
      <c r="E47" s="39"/>
      <c r="F47" s="115"/>
      <c r="G47" s="39"/>
      <c r="H47" s="43"/>
      <c r="I47" s="40"/>
    </row>
    <row r="48" spans="1:13" x14ac:dyDescent="0.25">
      <c r="A48" s="89" t="s">
        <v>41</v>
      </c>
      <c r="B48" s="90"/>
      <c r="C48" s="18">
        <v>191</v>
      </c>
      <c r="D48" s="39"/>
      <c r="E48" s="43"/>
      <c r="F48" s="135"/>
      <c r="G48" s="43"/>
      <c r="H48" s="43"/>
      <c r="I48" s="40"/>
    </row>
    <row r="49" spans="1:13" ht="12" customHeight="1" x14ac:dyDescent="0.25">
      <c r="A49" s="89" t="s">
        <v>42</v>
      </c>
      <c r="B49" s="90"/>
      <c r="C49" s="18">
        <v>192</v>
      </c>
      <c r="D49" s="39">
        <v>191.6</v>
      </c>
      <c r="E49" s="43"/>
      <c r="F49" s="135"/>
      <c r="G49" s="43"/>
      <c r="H49" s="43"/>
      <c r="I49" s="40"/>
    </row>
    <row r="50" spans="1:13" ht="28.5" customHeight="1" x14ac:dyDescent="0.25">
      <c r="A50" s="70" t="s">
        <v>43</v>
      </c>
      <c r="B50" s="71"/>
      <c r="C50" s="18">
        <v>200</v>
      </c>
      <c r="D50" s="39">
        <v>191.6</v>
      </c>
      <c r="E50" s="39">
        <v>9.1</v>
      </c>
      <c r="F50" s="115">
        <v>2.1</v>
      </c>
      <c r="G50" s="39">
        <v>9.1</v>
      </c>
      <c r="H50" s="43">
        <f t="shared" si="0"/>
        <v>7</v>
      </c>
      <c r="I50" s="40">
        <f t="shared" si="1"/>
        <v>433.33333333333331</v>
      </c>
    </row>
    <row r="51" spans="1:13" ht="14.25" customHeight="1" x14ac:dyDescent="0.25">
      <c r="A51" s="89" t="s">
        <v>41</v>
      </c>
      <c r="B51" s="90"/>
      <c r="C51" s="18">
        <v>201</v>
      </c>
      <c r="D51" s="39"/>
      <c r="E51" s="43">
        <v>9.1</v>
      </c>
      <c r="F51" s="135"/>
      <c r="G51" s="43">
        <v>9.1</v>
      </c>
      <c r="H51" s="43">
        <f t="shared" ref="H51" si="2">G51-F51</f>
        <v>9.1</v>
      </c>
      <c r="I51" s="40"/>
    </row>
    <row r="52" spans="1:13" ht="14.25" customHeight="1" x14ac:dyDescent="0.25">
      <c r="A52" s="89" t="s">
        <v>42</v>
      </c>
      <c r="B52" s="90"/>
      <c r="C52" s="18">
        <v>202</v>
      </c>
      <c r="D52" s="39">
        <v>191.6</v>
      </c>
      <c r="E52" s="43"/>
      <c r="F52" s="135"/>
      <c r="G52" s="43"/>
      <c r="H52" s="43"/>
      <c r="I52" s="40"/>
      <c r="M52">
        <v>-80.8</v>
      </c>
    </row>
    <row r="53" spans="1:13" ht="14.25" customHeight="1" x14ac:dyDescent="0.25">
      <c r="A53" s="91" t="s">
        <v>83</v>
      </c>
      <c r="B53" s="71"/>
      <c r="C53" s="18">
        <v>210</v>
      </c>
      <c r="D53" s="39"/>
      <c r="E53" s="43"/>
      <c r="F53" s="135">
        <v>1.7</v>
      </c>
      <c r="G53" s="43"/>
      <c r="H53" s="43">
        <f t="shared" si="0"/>
        <v>-1.7</v>
      </c>
      <c r="I53" s="40">
        <f t="shared" si="1"/>
        <v>0</v>
      </c>
    </row>
    <row r="54" spans="1:13" ht="11.25" customHeight="1" x14ac:dyDescent="0.25">
      <c r="A54" s="89" t="s">
        <v>44</v>
      </c>
      <c r="B54" s="90"/>
      <c r="C54" s="18">
        <v>220</v>
      </c>
      <c r="D54" s="39"/>
      <c r="E54" s="43"/>
      <c r="F54" s="135"/>
      <c r="G54" s="43"/>
      <c r="H54" s="43"/>
      <c r="I54" s="40"/>
    </row>
    <row r="55" spans="1:13" ht="14.25" customHeight="1" x14ac:dyDescent="0.25">
      <c r="A55" s="89" t="s">
        <v>41</v>
      </c>
      <c r="B55" s="90"/>
      <c r="C55" s="18">
        <v>221</v>
      </c>
      <c r="D55" s="39"/>
      <c r="E55" s="43"/>
      <c r="F55" s="135"/>
      <c r="G55" s="43"/>
      <c r="H55" s="43"/>
      <c r="I55" s="40"/>
    </row>
    <row r="56" spans="1:13" ht="14.25" customHeight="1" x14ac:dyDescent="0.25">
      <c r="A56" s="89" t="s">
        <v>42</v>
      </c>
      <c r="B56" s="90"/>
      <c r="C56" s="18">
        <v>222</v>
      </c>
      <c r="D56" s="39"/>
      <c r="E56" s="43"/>
      <c r="F56" s="135"/>
      <c r="G56" s="43"/>
      <c r="H56" s="43"/>
      <c r="I56" s="40"/>
    </row>
    <row r="57" spans="1:13" ht="13.8" thickBot="1" x14ac:dyDescent="0.3">
      <c r="A57" s="92" t="s">
        <v>84</v>
      </c>
      <c r="B57" s="93"/>
      <c r="C57" s="20">
        <v>230</v>
      </c>
      <c r="D57" s="48"/>
      <c r="E57" s="49">
        <v>2.2999999999999998</v>
      </c>
      <c r="F57" s="152">
        <v>0.8</v>
      </c>
      <c r="G57" s="49">
        <v>2.2999999999999998</v>
      </c>
      <c r="H57" s="43">
        <f t="shared" si="0"/>
        <v>1.4999999999999998</v>
      </c>
      <c r="I57" s="40">
        <f t="shared" si="1"/>
        <v>287.49999999999994</v>
      </c>
    </row>
    <row r="58" spans="1:13" ht="14.25" customHeight="1" x14ac:dyDescent="0.25">
      <c r="A58" s="94" t="s">
        <v>45</v>
      </c>
      <c r="B58" s="95"/>
      <c r="C58" s="95"/>
      <c r="D58" s="95"/>
      <c r="E58" s="95"/>
      <c r="F58" s="95"/>
      <c r="G58" s="95"/>
      <c r="H58" s="95"/>
      <c r="I58" s="96"/>
    </row>
    <row r="59" spans="1:13" ht="14.25" customHeight="1" x14ac:dyDescent="0.25">
      <c r="A59" s="89" t="s">
        <v>46</v>
      </c>
      <c r="B59" s="90"/>
      <c r="C59" s="18">
        <v>240</v>
      </c>
      <c r="D59" s="41">
        <v>457.3</v>
      </c>
      <c r="E59" s="42">
        <v>676.3</v>
      </c>
      <c r="F59" s="117">
        <v>606.29999999999995</v>
      </c>
      <c r="G59" s="42">
        <v>676.3</v>
      </c>
      <c r="H59" s="43">
        <f t="shared" ref="H59" si="3">G59-F59</f>
        <v>70</v>
      </c>
      <c r="I59" s="40">
        <f t="shared" ref="I59" si="4">G59/F59*100</f>
        <v>111.54543955137721</v>
      </c>
    </row>
    <row r="60" spans="1:13" ht="14.25" customHeight="1" x14ac:dyDescent="0.25">
      <c r="A60" s="89" t="s">
        <v>47</v>
      </c>
      <c r="B60" s="90"/>
      <c r="C60" s="18">
        <v>250</v>
      </c>
      <c r="D60" s="41">
        <v>887.2</v>
      </c>
      <c r="E60" s="42">
        <v>860.4</v>
      </c>
      <c r="F60" s="117">
        <v>990.3</v>
      </c>
      <c r="G60" s="42">
        <v>860.4</v>
      </c>
      <c r="H60" s="43">
        <f t="shared" ref="H60:H64" si="5">G60-F60</f>
        <v>-129.89999999999998</v>
      </c>
      <c r="I60" s="40">
        <f t="shared" ref="I60:I64" si="6">G60/F60*100</f>
        <v>86.882762799151763</v>
      </c>
    </row>
    <row r="61" spans="1:13" ht="14.25" customHeight="1" x14ac:dyDescent="0.25">
      <c r="A61" s="89" t="s">
        <v>48</v>
      </c>
      <c r="B61" s="90"/>
      <c r="C61" s="18">
        <v>260</v>
      </c>
      <c r="D61" s="41">
        <v>175.9</v>
      </c>
      <c r="E61" s="42">
        <v>465.4</v>
      </c>
      <c r="F61" s="117">
        <v>480.1</v>
      </c>
      <c r="G61" s="42">
        <v>465.4</v>
      </c>
      <c r="H61" s="43">
        <f t="shared" si="5"/>
        <v>-14.700000000000045</v>
      </c>
      <c r="I61" s="40">
        <f t="shared" si="6"/>
        <v>96.938137887940002</v>
      </c>
    </row>
    <row r="62" spans="1:13" ht="14.25" customHeight="1" x14ac:dyDescent="0.25">
      <c r="A62" s="89" t="s">
        <v>49</v>
      </c>
      <c r="B62" s="90"/>
      <c r="C62" s="18">
        <v>270</v>
      </c>
      <c r="D62" s="41"/>
      <c r="E62" s="42"/>
      <c r="F62" s="117"/>
      <c r="G62" s="42"/>
      <c r="H62" s="43"/>
      <c r="I62" s="40"/>
    </row>
    <row r="63" spans="1:13" ht="14.25" customHeight="1" x14ac:dyDescent="0.25">
      <c r="A63" s="89" t="s">
        <v>34</v>
      </c>
      <c r="B63" s="90"/>
      <c r="C63" s="18">
        <v>280</v>
      </c>
      <c r="D63" s="41">
        <v>15.1</v>
      </c>
      <c r="E63" s="42">
        <v>9.5</v>
      </c>
      <c r="F63" s="117">
        <v>41.7</v>
      </c>
      <c r="G63" s="42">
        <v>9.5</v>
      </c>
      <c r="H63" s="43">
        <f t="shared" si="5"/>
        <v>-32.200000000000003</v>
      </c>
      <c r="I63" s="40">
        <f t="shared" si="6"/>
        <v>22.781774580335728</v>
      </c>
    </row>
    <row r="64" spans="1:13" ht="14.25" customHeight="1" thickBot="1" x14ac:dyDescent="0.3">
      <c r="A64" s="119" t="s">
        <v>106</v>
      </c>
      <c r="B64" s="120"/>
      <c r="C64" s="121">
        <v>290</v>
      </c>
      <c r="D64" s="122">
        <v>1535.5</v>
      </c>
      <c r="E64" s="118">
        <v>2011.6</v>
      </c>
      <c r="F64" s="118">
        <v>2118.4</v>
      </c>
      <c r="G64" s="118">
        <v>2011.6</v>
      </c>
      <c r="H64" s="135">
        <f t="shared" si="5"/>
        <v>-106.80000000000018</v>
      </c>
      <c r="I64" s="116">
        <f t="shared" si="6"/>
        <v>94.958459214501502</v>
      </c>
    </row>
    <row r="65" spans="1:9" ht="14.25" customHeight="1" x14ac:dyDescent="0.25">
      <c r="A65" s="99"/>
      <c r="B65" s="100"/>
      <c r="C65" s="100"/>
      <c r="D65" s="100"/>
      <c r="E65" s="100"/>
      <c r="F65" s="100"/>
      <c r="G65" s="100"/>
      <c r="H65" s="100"/>
      <c r="I65" s="101"/>
    </row>
    <row r="66" spans="1:9" ht="28.2" customHeight="1" x14ac:dyDescent="0.25">
      <c r="A66" s="97" t="s">
        <v>72</v>
      </c>
      <c r="B66" s="71"/>
      <c r="C66" s="19">
        <v>300</v>
      </c>
      <c r="D66" s="115">
        <v>181.4</v>
      </c>
      <c r="E66" s="115">
        <f>E68+E70</f>
        <v>181.9</v>
      </c>
      <c r="F66" s="115">
        <f t="shared" ref="F66:G66" si="7">F68+F70</f>
        <v>165.4</v>
      </c>
      <c r="G66" s="115">
        <f t="shared" si="7"/>
        <v>181.9</v>
      </c>
      <c r="H66" s="135">
        <f t="shared" ref="H66" si="8">G66-F66</f>
        <v>16.5</v>
      </c>
      <c r="I66" s="116">
        <f t="shared" ref="I66" si="9">G66/F66*100</f>
        <v>109.97581620314389</v>
      </c>
    </row>
    <row r="67" spans="1:9" ht="14.25" customHeight="1" x14ac:dyDescent="0.25">
      <c r="A67" s="89" t="s">
        <v>50</v>
      </c>
      <c r="B67" s="90"/>
      <c r="C67" s="18">
        <v>301</v>
      </c>
      <c r="D67" s="41"/>
      <c r="E67" s="42"/>
      <c r="F67" s="131"/>
      <c r="G67" s="42"/>
      <c r="H67" s="39"/>
      <c r="I67" s="40"/>
    </row>
    <row r="68" spans="1:9" ht="28.5" customHeight="1" x14ac:dyDescent="0.25">
      <c r="A68" s="70" t="s">
        <v>51</v>
      </c>
      <c r="B68" s="71"/>
      <c r="C68" s="18">
        <v>302</v>
      </c>
      <c r="D68" s="39">
        <v>181.4</v>
      </c>
      <c r="E68" s="43">
        <v>179.6</v>
      </c>
      <c r="F68" s="132">
        <v>165</v>
      </c>
      <c r="G68" s="43">
        <v>179.6</v>
      </c>
      <c r="H68" s="43">
        <f t="shared" ref="H68" si="10">G68-F68</f>
        <v>14.599999999999994</v>
      </c>
      <c r="I68" s="40">
        <f t="shared" ref="I68" si="11">G68/F68*100</f>
        <v>108.84848484848484</v>
      </c>
    </row>
    <row r="69" spans="1:9" ht="28.5" customHeight="1" x14ac:dyDescent="0.25">
      <c r="A69" s="70" t="s">
        <v>52</v>
      </c>
      <c r="B69" s="71"/>
      <c r="C69" s="18">
        <v>303</v>
      </c>
      <c r="D69" s="39"/>
      <c r="E69" s="43"/>
      <c r="F69" s="132"/>
      <c r="G69" s="43"/>
      <c r="H69" s="39"/>
      <c r="I69" s="40"/>
    </row>
    <row r="70" spans="1:9" x14ac:dyDescent="0.25">
      <c r="A70" s="91" t="s">
        <v>85</v>
      </c>
      <c r="B70" s="71"/>
      <c r="C70" s="18">
        <v>304</v>
      </c>
      <c r="D70" s="39"/>
      <c r="E70" s="43">
        <v>2.2999999999999998</v>
      </c>
      <c r="F70" s="132">
        <v>0.4</v>
      </c>
      <c r="G70" s="43">
        <v>2.2999999999999998</v>
      </c>
      <c r="H70" s="43">
        <f t="shared" ref="H70:H71" si="12">G70-F70</f>
        <v>1.9</v>
      </c>
      <c r="I70" s="40">
        <f t="shared" ref="I70:I71" si="13">G70/F70*100</f>
        <v>574.99999999999989</v>
      </c>
    </row>
    <row r="71" spans="1:9" ht="29.4" customHeight="1" x14ac:dyDescent="0.25">
      <c r="A71" s="89" t="s">
        <v>53</v>
      </c>
      <c r="B71" s="90"/>
      <c r="C71" s="3" t="s">
        <v>54</v>
      </c>
      <c r="D71" s="39"/>
      <c r="E71" s="43">
        <v>2.2999999999999998</v>
      </c>
      <c r="F71" s="132">
        <v>0.4</v>
      </c>
      <c r="G71" s="43">
        <v>2.2999999999999998</v>
      </c>
      <c r="H71" s="43">
        <f t="shared" si="12"/>
        <v>1.9</v>
      </c>
      <c r="I71" s="40">
        <f t="shared" si="13"/>
        <v>574.99999999999989</v>
      </c>
    </row>
    <row r="72" spans="1:9" ht="14.25" customHeight="1" x14ac:dyDescent="0.25">
      <c r="A72" s="89" t="s">
        <v>55</v>
      </c>
      <c r="B72" s="90"/>
      <c r="C72" s="3" t="s">
        <v>56</v>
      </c>
      <c r="D72" s="41"/>
      <c r="E72" s="42"/>
      <c r="F72" s="131"/>
      <c r="G72" s="42"/>
      <c r="H72" s="39"/>
      <c r="I72" s="40"/>
    </row>
    <row r="73" spans="1:9" ht="28.2" customHeight="1" x14ac:dyDescent="0.25">
      <c r="A73" s="66" t="s">
        <v>57</v>
      </c>
      <c r="B73" s="67"/>
      <c r="C73" s="19">
        <v>310</v>
      </c>
      <c r="D73" s="39"/>
      <c r="E73" s="43"/>
      <c r="F73" s="132"/>
      <c r="G73" s="43"/>
      <c r="H73" s="39"/>
      <c r="I73" s="40"/>
    </row>
    <row r="74" spans="1:9" ht="27.6" customHeight="1" x14ac:dyDescent="0.25">
      <c r="A74" s="91" t="s">
        <v>86</v>
      </c>
      <c r="B74" s="71"/>
      <c r="C74" s="18">
        <v>311</v>
      </c>
      <c r="D74" s="39"/>
      <c r="E74" s="43"/>
      <c r="F74" s="132"/>
      <c r="G74" s="43"/>
      <c r="H74" s="39"/>
      <c r="I74" s="40"/>
    </row>
    <row r="75" spans="1:9" ht="14.25" customHeight="1" x14ac:dyDescent="0.25">
      <c r="A75" s="89" t="s">
        <v>58</v>
      </c>
      <c r="B75" s="90"/>
      <c r="C75" s="18">
        <v>312</v>
      </c>
      <c r="D75" s="41"/>
      <c r="E75" s="42"/>
      <c r="F75" s="131"/>
      <c r="G75" s="42"/>
      <c r="H75" s="39"/>
      <c r="I75" s="40"/>
    </row>
    <row r="76" spans="1:9" ht="14.25" customHeight="1" x14ac:dyDescent="0.25">
      <c r="A76" s="89" t="s">
        <v>59</v>
      </c>
      <c r="B76" s="90"/>
      <c r="C76" s="18">
        <v>313</v>
      </c>
      <c r="D76" s="41"/>
      <c r="E76" s="42"/>
      <c r="F76" s="131"/>
      <c r="G76" s="42"/>
      <c r="H76" s="39"/>
      <c r="I76" s="40"/>
    </row>
    <row r="77" spans="1:9" ht="29.4" customHeight="1" x14ac:dyDescent="0.25">
      <c r="A77" s="66" t="s">
        <v>60</v>
      </c>
      <c r="B77" s="67"/>
      <c r="C77" s="19">
        <v>320</v>
      </c>
      <c r="D77" s="115">
        <f>D78+D79+D80+D81+D82</f>
        <v>188.1</v>
      </c>
      <c r="E77" s="115">
        <f t="shared" ref="E77:G77" si="14">E78+E79+E80+E81+E82</f>
        <v>209.8</v>
      </c>
      <c r="F77" s="115">
        <f t="shared" si="14"/>
        <v>208.2</v>
      </c>
      <c r="G77" s="144">
        <f t="shared" si="14"/>
        <v>209.8</v>
      </c>
      <c r="H77" s="135">
        <f t="shared" ref="H77:H78" si="15">G77-F77</f>
        <v>1.6000000000000227</v>
      </c>
      <c r="I77" s="116">
        <f t="shared" ref="I77:I78" si="16">G77/F77*100</f>
        <v>100.76849183477428</v>
      </c>
    </row>
    <row r="78" spans="1:9" ht="42" customHeight="1" x14ac:dyDescent="0.25">
      <c r="A78" s="91" t="s">
        <v>73</v>
      </c>
      <c r="B78" s="71"/>
      <c r="C78" s="18">
        <v>321</v>
      </c>
      <c r="D78" s="130">
        <v>175.9</v>
      </c>
      <c r="E78" s="128">
        <v>165.5</v>
      </c>
      <c r="F78" s="132">
        <v>180</v>
      </c>
      <c r="G78" s="145">
        <v>165.5</v>
      </c>
      <c r="H78" s="43">
        <f t="shared" si="15"/>
        <v>-14.5</v>
      </c>
      <c r="I78" s="40">
        <f t="shared" si="16"/>
        <v>91.944444444444443</v>
      </c>
    </row>
    <row r="79" spans="1:9" ht="14.25" customHeight="1" x14ac:dyDescent="0.25">
      <c r="A79" s="37" t="s">
        <v>89</v>
      </c>
      <c r="B79" s="36"/>
      <c r="C79" s="18"/>
      <c r="D79" s="44"/>
      <c r="E79" s="45"/>
      <c r="F79" s="133"/>
      <c r="G79" s="146"/>
      <c r="H79" s="43"/>
      <c r="I79" s="40"/>
    </row>
    <row r="80" spans="1:9" ht="14.25" customHeight="1" x14ac:dyDescent="0.25">
      <c r="A80" s="37" t="s">
        <v>90</v>
      </c>
      <c r="B80" s="36"/>
      <c r="C80" s="18">
        <v>322</v>
      </c>
      <c r="D80" s="44">
        <v>1</v>
      </c>
      <c r="E80" s="45">
        <v>1.4</v>
      </c>
      <c r="F80" s="133">
        <v>0.9</v>
      </c>
      <c r="G80" s="146">
        <v>1.4</v>
      </c>
      <c r="H80" s="43">
        <f t="shared" ref="H79:H85" si="17">G80-F80</f>
        <v>0.49999999999999989</v>
      </c>
      <c r="I80" s="40">
        <f t="shared" ref="I79:I85" si="18">G80/F80*100</f>
        <v>155.55555555555554</v>
      </c>
    </row>
    <row r="81" spans="1:17" ht="14.25" customHeight="1" x14ac:dyDescent="0.25">
      <c r="A81" s="37" t="s">
        <v>91</v>
      </c>
      <c r="B81" s="36"/>
      <c r="C81" s="18">
        <v>323</v>
      </c>
      <c r="D81" s="44">
        <v>3.6</v>
      </c>
      <c r="E81" s="45">
        <v>3.1</v>
      </c>
      <c r="F81" s="133">
        <v>4.2</v>
      </c>
      <c r="G81" s="146">
        <v>3.1</v>
      </c>
      <c r="H81" s="43">
        <f t="shared" si="17"/>
        <v>-1.1000000000000001</v>
      </c>
      <c r="I81" s="40">
        <f t="shared" si="18"/>
        <v>73.80952380952381</v>
      </c>
    </row>
    <row r="82" spans="1:17" ht="15.75" customHeight="1" x14ac:dyDescent="0.25">
      <c r="A82" s="102" t="s">
        <v>94</v>
      </c>
      <c r="B82" s="90"/>
      <c r="C82" s="18">
        <v>324</v>
      </c>
      <c r="D82" s="41">
        <v>7.6</v>
      </c>
      <c r="E82" s="42">
        <v>39.799999999999997</v>
      </c>
      <c r="F82" s="131">
        <v>23.1</v>
      </c>
      <c r="G82" s="147">
        <v>39.799999999999997</v>
      </c>
      <c r="H82" s="43">
        <f t="shared" si="17"/>
        <v>16.699999999999996</v>
      </c>
      <c r="I82" s="40">
        <f t="shared" si="18"/>
        <v>172.29437229437227</v>
      </c>
    </row>
    <row r="83" spans="1:17" s="127" customFormat="1" ht="14.25" customHeight="1" x14ac:dyDescent="0.25">
      <c r="A83" s="124" t="s">
        <v>107</v>
      </c>
      <c r="B83" s="125"/>
      <c r="C83" s="126">
        <v>330</v>
      </c>
      <c r="D83" s="123">
        <v>172.1</v>
      </c>
      <c r="E83" s="123">
        <v>179.9</v>
      </c>
      <c r="F83" s="129">
        <v>193</v>
      </c>
      <c r="G83" s="123">
        <v>179.9</v>
      </c>
      <c r="H83" s="135">
        <f t="shared" si="17"/>
        <v>-13.099999999999994</v>
      </c>
      <c r="I83" s="116">
        <f t="shared" si="18"/>
        <v>93.212435233160633</v>
      </c>
    </row>
    <row r="84" spans="1:17" ht="14.25" customHeight="1" x14ac:dyDescent="0.25">
      <c r="A84" s="91" t="s">
        <v>93</v>
      </c>
      <c r="B84" s="90"/>
      <c r="C84" s="18">
        <v>331</v>
      </c>
      <c r="D84" s="41">
        <v>158.69999999999999</v>
      </c>
      <c r="E84" s="42">
        <v>154.9</v>
      </c>
      <c r="F84" s="131">
        <v>178.2</v>
      </c>
      <c r="G84" s="42">
        <v>154.9</v>
      </c>
      <c r="H84" s="43">
        <f t="shared" si="17"/>
        <v>-23.299999999999983</v>
      </c>
      <c r="I84" s="40">
        <f t="shared" si="18"/>
        <v>86.924803591470265</v>
      </c>
    </row>
    <row r="85" spans="1:17" ht="14.25" customHeight="1" thickBot="1" x14ac:dyDescent="0.3">
      <c r="A85" s="92" t="s">
        <v>92</v>
      </c>
      <c r="B85" s="98"/>
      <c r="C85" s="20">
        <v>332</v>
      </c>
      <c r="D85" s="46">
        <v>13.4</v>
      </c>
      <c r="E85" s="47">
        <v>25</v>
      </c>
      <c r="F85" s="134">
        <v>14.8</v>
      </c>
      <c r="G85" s="47">
        <v>25</v>
      </c>
      <c r="H85" s="43">
        <f t="shared" si="17"/>
        <v>10.199999999999999</v>
      </c>
      <c r="I85" s="40">
        <f t="shared" si="18"/>
        <v>168.91891891891891</v>
      </c>
    </row>
    <row r="86" spans="1:17" ht="14.25" customHeight="1" x14ac:dyDescent="0.25">
      <c r="A86" s="94"/>
      <c r="B86" s="95"/>
      <c r="C86" s="95"/>
      <c r="D86" s="95"/>
      <c r="E86" s="95"/>
      <c r="F86" s="95"/>
      <c r="G86" s="95"/>
      <c r="H86" s="95"/>
      <c r="I86" s="96"/>
      <c r="Q86" t="s">
        <v>103</v>
      </c>
    </row>
    <row r="87" spans="1:17" ht="14.25" customHeight="1" x14ac:dyDescent="0.25">
      <c r="A87" s="89" t="s">
        <v>61</v>
      </c>
      <c r="B87" s="90"/>
      <c r="C87" s="18">
        <v>340</v>
      </c>
      <c r="D87" s="2"/>
      <c r="E87" s="1"/>
      <c r="F87" s="143"/>
      <c r="G87" s="1"/>
      <c r="H87" s="2"/>
      <c r="I87" s="14"/>
    </row>
    <row r="88" spans="1:17" ht="14.25" customHeight="1" x14ac:dyDescent="0.25">
      <c r="A88" s="89" t="s">
        <v>62</v>
      </c>
      <c r="B88" s="90"/>
      <c r="C88" s="18">
        <v>341</v>
      </c>
      <c r="D88" s="41"/>
      <c r="E88" s="42"/>
      <c r="F88" s="117"/>
      <c r="G88" s="42"/>
      <c r="H88" s="41"/>
      <c r="I88" s="136"/>
    </row>
    <row r="89" spans="1:17" ht="28.95" customHeight="1" x14ac:dyDescent="0.25">
      <c r="A89" s="91" t="s">
        <v>74</v>
      </c>
      <c r="B89" s="71"/>
      <c r="C89" s="18">
        <v>350</v>
      </c>
      <c r="D89" s="39"/>
      <c r="E89" s="43">
        <v>124.4</v>
      </c>
      <c r="F89" s="135">
        <v>292.8</v>
      </c>
      <c r="G89" s="43">
        <v>124.4</v>
      </c>
      <c r="H89" s="43">
        <f t="shared" ref="H89" si="19">G89-F89</f>
        <v>-168.4</v>
      </c>
      <c r="I89" s="40">
        <f t="shared" ref="I89" si="20">G89/F89*100</f>
        <v>42.486338797814213</v>
      </c>
    </row>
    <row r="90" spans="1:17" ht="14.25" customHeight="1" x14ac:dyDescent="0.25">
      <c r="A90" s="89" t="s">
        <v>62</v>
      </c>
      <c r="B90" s="90"/>
      <c r="C90" s="18">
        <v>351</v>
      </c>
      <c r="D90" s="41"/>
      <c r="E90" s="42">
        <v>124.4</v>
      </c>
      <c r="F90" s="117">
        <v>292.8</v>
      </c>
      <c r="G90" s="42">
        <v>124.4</v>
      </c>
      <c r="H90" s="43">
        <f t="shared" ref="H90:H98" si="21">G90-F90</f>
        <v>-168.4</v>
      </c>
      <c r="I90" s="40">
        <f t="shared" ref="I90:I98" si="22">G90/F90*100</f>
        <v>42.486338797814213</v>
      </c>
    </row>
    <row r="91" spans="1:17" x14ac:dyDescent="0.25">
      <c r="A91" s="91" t="s">
        <v>75</v>
      </c>
      <c r="B91" s="71"/>
      <c r="C91" s="18">
        <v>360</v>
      </c>
      <c r="D91" s="39"/>
      <c r="E91" s="43"/>
      <c r="F91" s="135"/>
      <c r="G91" s="43"/>
      <c r="H91" s="43"/>
      <c r="I91" s="40"/>
    </row>
    <row r="92" spans="1:17" ht="14.25" customHeight="1" x14ac:dyDescent="0.25">
      <c r="A92" s="89" t="s">
        <v>62</v>
      </c>
      <c r="B92" s="90"/>
      <c r="C92" s="18">
        <v>361</v>
      </c>
      <c r="D92" s="41"/>
      <c r="E92" s="42"/>
      <c r="F92" s="117"/>
      <c r="G92" s="42"/>
      <c r="H92" s="43"/>
      <c r="I92" s="40"/>
    </row>
    <row r="93" spans="1:17" ht="28.5" customHeight="1" x14ac:dyDescent="0.25">
      <c r="A93" s="70" t="s">
        <v>63</v>
      </c>
      <c r="B93" s="71"/>
      <c r="C93" s="18">
        <v>370</v>
      </c>
      <c r="D93" s="39"/>
      <c r="E93" s="43"/>
      <c r="F93" s="135"/>
      <c r="G93" s="43"/>
      <c r="H93" s="43"/>
      <c r="I93" s="40"/>
    </row>
    <row r="94" spans="1:17" ht="14.25" customHeight="1" x14ac:dyDescent="0.25">
      <c r="A94" s="89" t="s">
        <v>62</v>
      </c>
      <c r="B94" s="90"/>
      <c r="C94" s="18">
        <v>371</v>
      </c>
      <c r="D94" s="41"/>
      <c r="E94" s="42"/>
      <c r="F94" s="117"/>
      <c r="G94" s="42"/>
      <c r="H94" s="43"/>
      <c r="I94" s="40"/>
    </row>
    <row r="95" spans="1:17" ht="40.950000000000003" customHeight="1" x14ac:dyDescent="0.25">
      <c r="A95" s="91" t="s">
        <v>76</v>
      </c>
      <c r="B95" s="71"/>
      <c r="C95" s="18">
        <v>380</v>
      </c>
      <c r="D95" s="39"/>
      <c r="E95" s="43"/>
      <c r="F95" s="135"/>
      <c r="G95" s="43"/>
      <c r="H95" s="43"/>
      <c r="I95" s="40"/>
    </row>
    <row r="96" spans="1:17" ht="14.25" customHeight="1" x14ac:dyDescent="0.25">
      <c r="A96" s="89" t="s">
        <v>62</v>
      </c>
      <c r="B96" s="90"/>
      <c r="C96" s="18">
        <v>381</v>
      </c>
      <c r="D96" s="41"/>
      <c r="E96" s="42"/>
      <c r="F96" s="117"/>
      <c r="G96" s="42"/>
      <c r="H96" s="43"/>
      <c r="I96" s="40"/>
    </row>
    <row r="97" spans="1:9" s="127" customFormat="1" x14ac:dyDescent="0.25">
      <c r="A97" s="124" t="s">
        <v>87</v>
      </c>
      <c r="B97" s="137"/>
      <c r="C97" s="126">
        <v>390</v>
      </c>
      <c r="D97" s="115"/>
      <c r="E97" s="135">
        <v>124.4</v>
      </c>
      <c r="F97" s="135">
        <v>292.8</v>
      </c>
      <c r="G97" s="135">
        <v>124.4</v>
      </c>
      <c r="H97" s="135">
        <f t="shared" si="21"/>
        <v>-168.4</v>
      </c>
      <c r="I97" s="116">
        <f t="shared" si="22"/>
        <v>42.486338797814213</v>
      </c>
    </row>
    <row r="98" spans="1:9" s="127" customFormat="1" ht="28.5" customHeight="1" thickBot="1" x14ac:dyDescent="0.3">
      <c r="A98" s="138" t="s">
        <v>108</v>
      </c>
      <c r="B98" s="139"/>
      <c r="C98" s="140">
        <v>391</v>
      </c>
      <c r="D98" s="141"/>
      <c r="E98" s="142">
        <v>124.4</v>
      </c>
      <c r="F98" s="142">
        <v>292.8</v>
      </c>
      <c r="G98" s="142">
        <v>124.4</v>
      </c>
      <c r="H98" s="135">
        <f t="shared" si="21"/>
        <v>-168.4</v>
      </c>
      <c r="I98" s="116">
        <f t="shared" si="22"/>
        <v>42.486338797814213</v>
      </c>
    </row>
    <row r="99" spans="1:9" ht="14.25" customHeight="1" x14ac:dyDescent="0.25">
      <c r="A99" s="112" t="s">
        <v>64</v>
      </c>
      <c r="B99" s="113"/>
      <c r="C99" s="113"/>
      <c r="D99" s="113"/>
      <c r="E99" s="113"/>
      <c r="F99" s="113"/>
      <c r="G99" s="113"/>
      <c r="H99" s="113"/>
      <c r="I99" s="114"/>
    </row>
    <row r="100" spans="1:9" ht="14.25" customHeight="1" x14ac:dyDescent="0.25">
      <c r="A100" s="110" t="s">
        <v>65</v>
      </c>
      <c r="B100" s="111"/>
      <c r="C100" s="22">
        <v>400</v>
      </c>
      <c r="D100" s="51">
        <v>13</v>
      </c>
      <c r="E100" s="51">
        <v>12</v>
      </c>
      <c r="F100" s="148">
        <v>15</v>
      </c>
      <c r="G100" s="51"/>
      <c r="H100" s="51"/>
      <c r="I100" s="52"/>
    </row>
    <row r="101" spans="1:9" ht="14.25" customHeight="1" x14ac:dyDescent="0.25">
      <c r="A101" s="110" t="s">
        <v>66</v>
      </c>
      <c r="B101" s="111"/>
      <c r="C101" s="22">
        <v>410</v>
      </c>
      <c r="D101" s="58">
        <v>17728.599999999999</v>
      </c>
      <c r="E101" s="58">
        <v>19869.3</v>
      </c>
      <c r="F101" s="149">
        <v>23235.4</v>
      </c>
      <c r="G101" s="58"/>
      <c r="H101" s="51"/>
      <c r="I101" s="52"/>
    </row>
    <row r="102" spans="1:9" ht="14.25" customHeight="1" x14ac:dyDescent="0.25">
      <c r="A102" s="110" t="s">
        <v>67</v>
      </c>
      <c r="B102" s="111"/>
      <c r="C102" s="22">
        <v>420</v>
      </c>
      <c r="D102" s="51">
        <v>0</v>
      </c>
      <c r="E102" s="51"/>
      <c r="F102" s="148">
        <v>0</v>
      </c>
      <c r="G102" s="51">
        <v>0</v>
      </c>
      <c r="H102" s="51"/>
      <c r="I102" s="52"/>
    </row>
    <row r="103" spans="1:9" ht="31.2" customHeight="1" thickBot="1" x14ac:dyDescent="0.3">
      <c r="A103" s="106" t="s">
        <v>88</v>
      </c>
      <c r="B103" s="107"/>
      <c r="C103" s="23">
        <v>430</v>
      </c>
      <c r="D103" s="53">
        <v>0</v>
      </c>
      <c r="E103" s="53"/>
      <c r="F103" s="150">
        <v>0</v>
      </c>
      <c r="G103" s="53">
        <v>0</v>
      </c>
      <c r="H103" s="53"/>
      <c r="I103" s="54"/>
    </row>
    <row r="105" spans="1:9" s="57" customFormat="1" ht="15.6" x14ac:dyDescent="0.25">
      <c r="A105" s="105" t="s">
        <v>101</v>
      </c>
      <c r="B105" s="105"/>
      <c r="C105" s="56"/>
      <c r="D105" s="59"/>
      <c r="E105" s="59"/>
      <c r="G105" s="59" t="s">
        <v>102</v>
      </c>
      <c r="H105" s="59"/>
      <c r="I105" s="59"/>
    </row>
    <row r="106" spans="1:9" x14ac:dyDescent="0.25">
      <c r="D106" s="103" t="s">
        <v>78</v>
      </c>
      <c r="E106" s="104"/>
      <c r="H106" s="21" t="s">
        <v>77</v>
      </c>
    </row>
  </sheetData>
  <mergeCells count="108">
    <mergeCell ref="D106:E106"/>
    <mergeCell ref="A105:B105"/>
    <mergeCell ref="D105:E105"/>
    <mergeCell ref="A103:B103"/>
    <mergeCell ref="A10:I10"/>
    <mergeCell ref="A102:B102"/>
    <mergeCell ref="A99:I99"/>
    <mergeCell ref="A100:B100"/>
    <mergeCell ref="A101:B101"/>
    <mergeCell ref="A96:B96"/>
    <mergeCell ref="A97:B97"/>
    <mergeCell ref="A98:B98"/>
    <mergeCell ref="A93:B93"/>
    <mergeCell ref="A94:B94"/>
    <mergeCell ref="A95:B95"/>
    <mergeCell ref="A90:B90"/>
    <mergeCell ref="A91:B91"/>
    <mergeCell ref="A92:B92"/>
    <mergeCell ref="A87:B87"/>
    <mergeCell ref="A88:B88"/>
    <mergeCell ref="A89:B89"/>
    <mergeCell ref="A84:B84"/>
    <mergeCell ref="A85:B85"/>
    <mergeCell ref="A86:I86"/>
    <mergeCell ref="A78:B78"/>
    <mergeCell ref="A82:B82"/>
    <mergeCell ref="A83:B83"/>
    <mergeCell ref="A75:B75"/>
    <mergeCell ref="A76:B76"/>
    <mergeCell ref="A77:B77"/>
    <mergeCell ref="A72:B72"/>
    <mergeCell ref="A73:B73"/>
    <mergeCell ref="A74:B74"/>
    <mergeCell ref="A69:B69"/>
    <mergeCell ref="A70:B70"/>
    <mergeCell ref="A71:B71"/>
    <mergeCell ref="A66:B66"/>
    <mergeCell ref="A67:B67"/>
    <mergeCell ref="A68:B68"/>
    <mergeCell ref="A63:B63"/>
    <mergeCell ref="A64:B64"/>
    <mergeCell ref="A65:I65"/>
    <mergeCell ref="A60:B60"/>
    <mergeCell ref="A61:B61"/>
    <mergeCell ref="A62:B62"/>
    <mergeCell ref="A57:B57"/>
    <mergeCell ref="A58:I58"/>
    <mergeCell ref="A59:B59"/>
    <mergeCell ref="A54:B54"/>
    <mergeCell ref="A55:B55"/>
    <mergeCell ref="A56:B56"/>
    <mergeCell ref="A51:B51"/>
    <mergeCell ref="A52:B52"/>
    <mergeCell ref="A53:B53"/>
    <mergeCell ref="A48:B48"/>
    <mergeCell ref="A49:B49"/>
    <mergeCell ref="A50:B50"/>
    <mergeCell ref="A45:B45"/>
    <mergeCell ref="A46:B46"/>
    <mergeCell ref="A47:B47"/>
    <mergeCell ref="A42:B42"/>
    <mergeCell ref="A43:B43"/>
    <mergeCell ref="A44:B44"/>
    <mergeCell ref="A39:B39"/>
    <mergeCell ref="A40:B40"/>
    <mergeCell ref="A41:B41"/>
    <mergeCell ref="A36:B36"/>
    <mergeCell ref="A37:B37"/>
    <mergeCell ref="A38:B38"/>
    <mergeCell ref="A21:B21"/>
    <mergeCell ref="A22:B22"/>
    <mergeCell ref="A23:B23"/>
    <mergeCell ref="A18:B18"/>
    <mergeCell ref="A19:B19"/>
    <mergeCell ref="A20:B20"/>
    <mergeCell ref="A33:B33"/>
    <mergeCell ref="A34:B34"/>
    <mergeCell ref="A35:B35"/>
    <mergeCell ref="A30:B30"/>
    <mergeCell ref="A31:B31"/>
    <mergeCell ref="A32:B32"/>
    <mergeCell ref="A27:B27"/>
    <mergeCell ref="A28:B28"/>
    <mergeCell ref="A29:B29"/>
    <mergeCell ref="G105:I105"/>
    <mergeCell ref="A4:D4"/>
    <mergeCell ref="A5:D5"/>
    <mergeCell ref="A6:D6"/>
    <mergeCell ref="A1:D1"/>
    <mergeCell ref="E1:H1"/>
    <mergeCell ref="A2:D2"/>
    <mergeCell ref="A15:I15"/>
    <mergeCell ref="A16:B16"/>
    <mergeCell ref="A3:F3"/>
    <mergeCell ref="A7:H7"/>
    <mergeCell ref="A17:B17"/>
    <mergeCell ref="A12:B13"/>
    <mergeCell ref="C12:C13"/>
    <mergeCell ref="D12:E12"/>
    <mergeCell ref="F12:I12"/>
    <mergeCell ref="A14:B14"/>
    <mergeCell ref="A8:D8"/>
    <mergeCell ref="E8:H8"/>
    <mergeCell ref="A9:I9"/>
    <mergeCell ref="A11:J11"/>
    <mergeCell ref="A24:B24"/>
    <mergeCell ref="A25:B25"/>
    <mergeCell ref="A26:B26"/>
  </mergeCells>
  <pageMargins left="0.70866141732283472" right="0.31496062992125984" top="0.31496062992125984" bottom="0.31496062992125984" header="0.31496062992125984" footer="0.31496062992125984"/>
  <pageSetup paperSize="9" scale="85" fitToHeight="4" orientation="portrait" r:id="rId1"/>
  <rowBreaks count="1" manualBreakCount="1">
    <brk id="5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2</vt:lpstr>
      <vt:lpstr>'Table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</dc:creator>
  <cp:lastModifiedBy>Admin</cp:lastModifiedBy>
  <cp:lastPrinted>2021-08-09T13:52:18Z</cp:lastPrinted>
  <dcterms:created xsi:type="dcterms:W3CDTF">2020-04-07T12:05:24Z</dcterms:created>
  <dcterms:modified xsi:type="dcterms:W3CDTF">2023-11-07T06:52:06Z</dcterms:modified>
</cp:coreProperties>
</file>