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бюджетні запити 2020р\"/>
    </mc:Choice>
  </mc:AlternateContent>
  <bookViews>
    <workbookView xWindow="390" yWindow="1005" windowWidth="27795" windowHeight="14385" tabRatio="522"/>
  </bookViews>
  <sheets>
    <sheet name="Додаток2 КПК0712111" sheetId="8" r:id="rId1"/>
  </sheets>
  <definedNames>
    <definedName name="_xlnm.Print_Area" localSheetId="0">'Додаток2 КПК0712111'!$A$1:$BY$316</definedName>
  </definedNames>
  <calcPr calcId="152511"/>
</workbook>
</file>

<file path=xl/calcChain.xml><?xml version="1.0" encoding="utf-8"?>
<calcChain xmlns="http://schemas.openxmlformats.org/spreadsheetml/2006/main">
  <c r="BH279" i="8" l="1"/>
  <c r="AT279" i="8"/>
  <c r="AJ279" i="8"/>
  <c r="BH278" i="8"/>
  <c r="AT278" i="8"/>
  <c r="AJ278" i="8"/>
  <c r="BH277" i="8"/>
  <c r="AT277" i="8"/>
  <c r="AJ277" i="8"/>
  <c r="BH276" i="8"/>
  <c r="AT276" i="8"/>
  <c r="AJ276" i="8"/>
  <c r="BH275" i="8"/>
  <c r="AT275" i="8"/>
  <c r="AJ275" i="8"/>
  <c r="BH274" i="8"/>
  <c r="AT274" i="8"/>
  <c r="AJ274" i="8"/>
  <c r="BH273" i="8"/>
  <c r="AT273" i="8"/>
  <c r="AJ273" i="8"/>
  <c r="BH272" i="8"/>
  <c r="AT272" i="8"/>
  <c r="AJ272" i="8"/>
  <c r="BH271" i="8"/>
  <c r="AT271" i="8"/>
  <c r="AJ271" i="8"/>
  <c r="BH270" i="8"/>
  <c r="AT270" i="8"/>
  <c r="AJ270" i="8"/>
  <c r="BH269" i="8"/>
  <c r="AT269" i="8"/>
  <c r="AJ269" i="8"/>
  <c r="BH268" i="8"/>
  <c r="AT268" i="8"/>
  <c r="AJ268" i="8"/>
  <c r="BH267" i="8"/>
  <c r="AT267" i="8"/>
  <c r="AJ267" i="8"/>
  <c r="BH266" i="8"/>
  <c r="AT266" i="8"/>
  <c r="AJ266" i="8"/>
  <c r="BH265" i="8"/>
  <c r="AT265" i="8"/>
  <c r="AJ265" i="8"/>
  <c r="BH264" i="8"/>
  <c r="AT264" i="8"/>
  <c r="AJ264" i="8"/>
  <c r="BH263" i="8"/>
  <c r="AT263" i="8"/>
  <c r="AJ263" i="8"/>
  <c r="BH262" i="8"/>
  <c r="AT262" i="8"/>
  <c r="AJ262" i="8"/>
  <c r="BG253" i="8"/>
  <c r="AQ253" i="8"/>
  <c r="BG252" i="8"/>
  <c r="AQ252" i="8"/>
  <c r="BG251" i="8"/>
  <c r="AQ251" i="8"/>
  <c r="BG250" i="8"/>
  <c r="AQ250" i="8"/>
  <c r="BG249" i="8"/>
  <c r="AQ249" i="8"/>
  <c r="BG248" i="8"/>
  <c r="AQ248" i="8"/>
  <c r="BG247" i="8"/>
  <c r="AQ247" i="8"/>
  <c r="BG246" i="8"/>
  <c r="AQ246" i="8"/>
  <c r="BG245" i="8"/>
  <c r="AQ245" i="8"/>
  <c r="BG244" i="8"/>
  <c r="AQ244" i="8"/>
  <c r="BG243" i="8"/>
  <c r="AQ243" i="8"/>
  <c r="BG242" i="8"/>
  <c r="AQ242" i="8"/>
  <c r="BG241" i="8"/>
  <c r="AQ241" i="8"/>
  <c r="BG240" i="8"/>
  <c r="AQ240" i="8"/>
  <c r="BG239" i="8"/>
  <c r="AQ239" i="8"/>
  <c r="BG238" i="8"/>
  <c r="AQ238" i="8"/>
  <c r="AZ215" i="8"/>
  <c r="AK215" i="8"/>
  <c r="AZ214" i="8"/>
  <c r="AK214" i="8"/>
  <c r="BO206" i="8"/>
  <c r="AZ206" i="8"/>
  <c r="AK206" i="8"/>
  <c r="BO205" i="8"/>
  <c r="AZ205" i="8"/>
  <c r="AK205" i="8"/>
  <c r="BE168" i="8"/>
  <c r="AP168" i="8"/>
  <c r="BE167" i="8"/>
  <c r="AP167" i="8"/>
  <c r="BE166" i="8"/>
  <c r="AP166" i="8"/>
  <c r="BE165" i="8"/>
  <c r="AP165" i="8"/>
  <c r="BE164" i="8"/>
  <c r="AP164" i="8"/>
  <c r="BE163" i="8"/>
  <c r="AP163" i="8"/>
  <c r="BE162" i="8"/>
  <c r="AP162" i="8"/>
  <c r="BE161" i="8"/>
  <c r="AP161" i="8"/>
  <c r="BE160" i="8"/>
  <c r="AP160" i="8"/>
  <c r="BE159" i="8"/>
  <c r="AP159" i="8"/>
  <c r="BE158" i="8"/>
  <c r="AP158" i="8"/>
  <c r="BE157" i="8"/>
  <c r="AP157" i="8"/>
  <c r="BT150" i="8"/>
  <c r="BE150" i="8"/>
  <c r="AP150" i="8"/>
  <c r="BT149" i="8"/>
  <c r="BE149" i="8"/>
  <c r="AP149" i="8"/>
  <c r="BT148" i="8"/>
  <c r="BE148" i="8"/>
  <c r="AP148" i="8"/>
  <c r="BT147" i="8"/>
  <c r="BE147" i="8"/>
  <c r="AP147" i="8"/>
  <c r="BT146" i="8"/>
  <c r="BE146" i="8"/>
  <c r="AP146" i="8"/>
  <c r="BT145" i="8"/>
  <c r="BE145" i="8"/>
  <c r="AP145" i="8"/>
  <c r="BT144" i="8"/>
  <c r="BE144" i="8"/>
  <c r="AP144" i="8"/>
  <c r="BT143" i="8"/>
  <c r="BE143" i="8"/>
  <c r="AP143" i="8"/>
  <c r="BT142" i="8"/>
  <c r="BE142" i="8"/>
  <c r="AP142" i="8"/>
  <c r="BT141" i="8"/>
  <c r="BE141" i="8"/>
  <c r="AP141" i="8"/>
  <c r="BT140" i="8"/>
  <c r="BE140" i="8"/>
  <c r="AP140" i="8"/>
  <c r="BT139" i="8"/>
  <c r="BE139" i="8"/>
  <c r="AP139" i="8"/>
  <c r="BD130" i="8"/>
  <c r="AJ130" i="8"/>
  <c r="BD129" i="8"/>
  <c r="AJ129" i="8"/>
  <c r="BD128" i="8"/>
  <c r="AJ128" i="8"/>
  <c r="BU120" i="8"/>
  <c r="BB120" i="8"/>
  <c r="AI120" i="8"/>
  <c r="BU119" i="8"/>
  <c r="BB119" i="8"/>
  <c r="AI119" i="8"/>
  <c r="BU118" i="8"/>
  <c r="BB118" i="8"/>
  <c r="AI118" i="8"/>
  <c r="BG108" i="8"/>
  <c r="AM108" i="8"/>
  <c r="BG100" i="8"/>
  <c r="AM100" i="8"/>
  <c r="BG99" i="8"/>
  <c r="AM99" i="8"/>
  <c r="BG98" i="8"/>
  <c r="AM98" i="8"/>
  <c r="BG97" i="8"/>
  <c r="AM97" i="8"/>
  <c r="BG96" i="8"/>
  <c r="AM96" i="8"/>
  <c r="BG95" i="8"/>
  <c r="AM95" i="8"/>
  <c r="BG94" i="8"/>
  <c r="AM94" i="8"/>
  <c r="BG93" i="8"/>
  <c r="AM93" i="8"/>
  <c r="BG92" i="8"/>
  <c r="AM92" i="8"/>
  <c r="BG91" i="8"/>
  <c r="AM91" i="8"/>
  <c r="BG90" i="8"/>
  <c r="AM90" i="8"/>
  <c r="BG89" i="8"/>
  <c r="AM89" i="8"/>
  <c r="BG88" i="8"/>
  <c r="AM88" i="8"/>
  <c r="BG87" i="8"/>
  <c r="AM87" i="8"/>
  <c r="BG86" i="8"/>
  <c r="AM86" i="8"/>
  <c r="BG85" i="8"/>
  <c r="AM85" i="8"/>
  <c r="BG84" i="8"/>
  <c r="AM84" i="8"/>
  <c r="BG83" i="8"/>
  <c r="AM83" i="8"/>
  <c r="BU75" i="8"/>
  <c r="BB75" i="8"/>
  <c r="AI75" i="8"/>
  <c r="BU67" i="8"/>
  <c r="BB67" i="8"/>
  <c r="AI67" i="8"/>
  <c r="BU66" i="8"/>
  <c r="BB66" i="8"/>
  <c r="AI66" i="8"/>
  <c r="BU65" i="8"/>
  <c r="BB65" i="8"/>
  <c r="AI65" i="8"/>
  <c r="BU64" i="8"/>
  <c r="BB64" i="8"/>
  <c r="AI64" i="8"/>
  <c r="BU63" i="8"/>
  <c r="BB63" i="8"/>
  <c r="AI63" i="8"/>
  <c r="BU62" i="8"/>
  <c r="BB62" i="8"/>
  <c r="AI62" i="8"/>
  <c r="BU61" i="8"/>
  <c r="BB61" i="8"/>
  <c r="AI61" i="8"/>
  <c r="BU60" i="8"/>
  <c r="BB60" i="8"/>
  <c r="AI60" i="8"/>
  <c r="BU59" i="8"/>
  <c r="BB59" i="8"/>
  <c r="AI59" i="8"/>
  <c r="BU58" i="8"/>
  <c r="BB58" i="8"/>
  <c r="AI58" i="8"/>
  <c r="BU57" i="8"/>
  <c r="BB57" i="8"/>
  <c r="AI57" i="8"/>
  <c r="BU56" i="8"/>
  <c r="BB56" i="8"/>
  <c r="AI56" i="8"/>
  <c r="BU55" i="8"/>
  <c r="BB55" i="8"/>
  <c r="AI55" i="8"/>
  <c r="BU54" i="8"/>
  <c r="BB54" i="8"/>
  <c r="AI54" i="8"/>
  <c r="BU53" i="8"/>
  <c r="BB53" i="8"/>
  <c r="AI53" i="8"/>
  <c r="BU52" i="8"/>
  <c r="BB52" i="8"/>
  <c r="AI52" i="8"/>
  <c r="BU51" i="8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</calcChain>
</file>

<file path=xl/sharedStrings.xml><?xml version="1.0" encoding="utf-8"?>
<sst xmlns="http://schemas.openxmlformats.org/spreadsheetml/2006/main" count="793" uniqueCount="281">
  <si>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</si>
  <si>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</si>
  <si>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</si>
  <si>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</si>
  <si>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</si>
  <si>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</si>
  <si>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</si>
  <si>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</si>
  <si>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</si>
  <si>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</si>
  <si>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</si>
  <si>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</si>
  <si>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</si>
  <si>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</si>
  <si>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</si>
  <si>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</si>
  <si>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</si>
  <si>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</si>
  <si>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</si>
  <si>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</si>
  <si>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</si>
  <si>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</si>
  <si>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</si>
  <si>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</si>
  <si>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</si>
  <si>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</si>
  <si>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</si>
  <si>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</si>
  <si>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</si>
  <si>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</si>
  <si>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</si>
  <si>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</si>
  <si>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</si>
  <si>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</si>
  <si>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</si>
  <si>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</si>
  <si>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</si>
  <si>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</si>
  <si>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</si>
  <si>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</si>
  <si>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</si>
  <si>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</si>
  <si>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</si>
  <si>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</si>
  <si>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</si>
  <si>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</si>
  <si>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</si>
  <si>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</si>
  <si>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</si>
  <si>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</si>
  <si>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</si>
  <si>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</si>
  <si>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</si>
  <si>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</si>
  <si>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</si>
  <si>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</si>
  <si>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</si>
  <si>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</si>
  <si>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</si>
  <si>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</si>
  <si>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</si>
  <si>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</si>
  <si>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</si>
  <si>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</si>
  <si>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</si>
  <si>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</si>
  <si>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</si>
  <si>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</si>
  <si>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</si>
  <si>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</si>
  <si>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</si>
  <si>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</si>
  <si>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</si>
  <si>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</si>
  <si>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</si>
  <si>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</si>
  <si>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</si>
  <si>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</si>
  <si>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</si>
  <si>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</si>
  <si>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</si>
  <si>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</si>
  <si>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</si>
  <si>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</si>
  <si>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</si>
  <si>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</si>
  <si>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</si>
  <si>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</si>
  <si>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</si>
  <si>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</si>
  <si>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</si>
  <si>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</si>
  <si>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</si>
  <si>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</si>
  <si>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</si>
  <si>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</si>
  <si>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</si>
  <si>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</si>
  <si>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</si>
  <si>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</si>
  <si>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</si>
  <si>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</si>
  <si>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</si>
  <si>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</si>
  <si>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</si>
  <si>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</si>
  <si>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</si>
  <si>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</si>
  <si>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</si>
  <si>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</si>
  <si>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</si>
  <si>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</si>
  <si>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</si>
  <si>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</si>
  <si>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</si>
  <si>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</si>
  <si>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</si>
  <si>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</si>
  <si>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</si>
  <si>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</si>
  <si>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</si>
  <si>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</si>
  <si>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</si>
  <si>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</si>
  <si>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</si>
  <si>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</si>
  <si>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</si>
  <si>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</si>
  <si>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</si>
  <si>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</si>
  <si>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</si>
  <si>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</si>
  <si>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</si>
  <si>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</si>
  <si>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</si>
  <si>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</si>
  <si>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</si>
  <si>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</si>
  <si>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</si>
  <si>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</si>
  <si>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</si>
  <si>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</si>
  <si>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</si>
  <si>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</si>
  <si>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</si>
  <si>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</si>
  <si>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</si>
  <si>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</si>
  <si>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</si>
  <si>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</si>
  <si>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</si>
  <si>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</si>
  <si>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</si>
  <si>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</si>
  <si>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</si>
  <si>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</si>
  <si>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</si>
  <si>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</si>
  <si>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</si>
  <si>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</si>
  <si>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</si>
  <si>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</si>
  <si>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</si>
  <si>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</si>
  <si>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</si>
  <si>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</si>
  <si>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</si>
  <si>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</si>
  <si>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</si>
  <si>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</si>
  <si>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</si>
  <si>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</si>
  <si>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</si>
  <si>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</si>
  <si>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</si>
  <si>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</si>
  <si>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</si>
  <si>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</si>
  <si>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</si>
  <si>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Придбання обладнання і предметів довгострокового користування</t>
  </si>
  <si>
    <t>затрат</t>
  </si>
  <si>
    <t>од.</t>
  </si>
  <si>
    <t>штатний розпис</t>
  </si>
  <si>
    <t>продукту</t>
  </si>
  <si>
    <t>ефективності</t>
  </si>
  <si>
    <t>розрахунок</t>
  </si>
  <si>
    <t>Обов'язкові виплати</t>
  </si>
  <si>
    <t>стимулюючі доплати та надбавки</t>
  </si>
  <si>
    <t>Премії</t>
  </si>
  <si>
    <t>Матеріальна допомога</t>
  </si>
  <si>
    <t>у тому числі оплата праці  штатних одиниць за загальним фондом, що враховані також у спеціальному фонді</t>
  </si>
  <si>
    <t>531 - Інші спеціалисти</t>
  </si>
  <si>
    <t>УСЬОГО штатних одиниць</t>
  </si>
  <si>
    <t>з них штатні одиниці за загальним фондом, що враховані також у спеціальному фонді</t>
  </si>
  <si>
    <t>(0)(7)</t>
  </si>
  <si>
    <t>Відділ охорони здоров`я виконавчого комітету Коростенської міської ради</t>
  </si>
  <si>
    <t>Начальник</t>
  </si>
  <si>
    <t>Головний  бухгалтер</t>
  </si>
  <si>
    <t>М.А.Заєць</t>
  </si>
  <si>
    <t>Д.М.Грищенко</t>
  </si>
  <si>
    <t>41867684</t>
  </si>
  <si>
    <t>06203100000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</si>
  <si>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</si>
  <si>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</si>
  <si>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</si>
  <si>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</si>
  <si>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</si>
  <si>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</si>
  <si>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</si>
  <si>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</si>
  <si>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</si>
  <si>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</si>
  <si>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</si>
  <si>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</si>
  <si>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</si>
  <si>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</si>
  <si>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</si>
  <si>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</si>
  <si>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</si>
  <si>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</si>
  <si>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</si>
  <si>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</si>
  <si>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</si>
  <si>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</si>
  <si>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</si>
  <si>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</si>
  <si>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</si>
  <si>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</si>
  <si>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</si>
  <si>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</si>
  <si>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</si>
  <si>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</si>
  <si>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</si>
  <si>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</si>
  <si>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</si>
  <si>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</si>
  <si>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</si>
  <si>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</si>
  <si>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</si>
  <si>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(0)(7)(1)</t>
  </si>
  <si>
    <t>Медикаменти та перев`язувальні матеріали</t>
  </si>
  <si>
    <t>Продукти харчування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</si>
  <si>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</si>
  <si>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</si>
  <si>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</si>
  <si>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</si>
  <si>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</si>
  <si>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</si>
  <si>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Виплата пенсій і допомоги</t>
  </si>
  <si>
    <t>Інші виплати населенню</t>
  </si>
  <si>
    <t>Інші поточні видатки</t>
  </si>
  <si>
    <t>Капітальний ремонт інших об`єктів</t>
  </si>
  <si>
    <t>якості</t>
  </si>
  <si>
    <t>відс.</t>
  </si>
  <si>
    <t>прогноз</t>
  </si>
  <si>
    <t>560 - Лікарі</t>
  </si>
  <si>
    <t>561 - Середній медичний персонал</t>
  </si>
  <si>
    <t>562 - Молодший медичний персонал</t>
  </si>
  <si>
    <t>Забезпечення надання населенню первинної медичної допомоги за місцем проживання</t>
  </si>
  <si>
    <t>Матеріально-технічне забезпечення КНП "ЦПМСД" КМР</t>
  </si>
  <si>
    <t>Кількість штатних посад</t>
  </si>
  <si>
    <t>у т.ч.лікарів, які надають первинну допомогу</t>
  </si>
  <si>
    <t>Кількість прикріпленого населення</t>
  </si>
  <si>
    <t>осіб</t>
  </si>
  <si>
    <t>статистичні данні</t>
  </si>
  <si>
    <t>Кількість пролікованих хворих</t>
  </si>
  <si>
    <t>форма 039-0</t>
  </si>
  <si>
    <t>Клькість лікарських відвідувань</t>
  </si>
  <si>
    <t>Кількість прикріпленого населення на 1 штатну посаду лікаря, який надає первинну допомогу</t>
  </si>
  <si>
    <t>Середня кількість відвідувань на 1 штатну посаду лікаря</t>
  </si>
  <si>
    <t>Забезпечення повноти охоплення профілактичними щепленнями</t>
  </si>
  <si>
    <t>Міська програма розвитку охорони здоров’я на 2017-2019 роки</t>
  </si>
  <si>
    <t>ішення двадцять перша сесія VІІ скликання від 05.04.2018 р. № 1023 Про внесення змін до «Міської програми розвитку охорони здоров’я на 2017-2019 роки» та  затвердження її в новій редакції зі змінами;</t>
  </si>
  <si>
    <t>Зміцнення та поліпшення здоров’я населення шляхом забезпечення потреб населення у первинній медичній допомозі</t>
  </si>
  <si>
    <t>Забезпечення надання населенню первинної медичної допомоги за місцем проживання (перебування), матеріально-технічне забезпечення комунального некомерційного підприємства "ЦПМСД" КМР.</t>
  </si>
  <si>
    <t>1. Конституція України від 26.06.1996р. № 254к/96-ВР із змінами;_x000D_
2. Бюджетний кодекс України від 08.07.2010 р. № 2456-VІ із змінами;_x000D_
3. Закон України від 21.05.1997р. № 280/97 - ВР " Про місцеве самоврядування  в Україні"_x000D_
4. Наказ Міністерства фінансів України від 20.09.2017 р. № 793 «Про затвердження складових програмної класифікації видатків та кредитування місцевого бюджету із змінами;_x000D_
5. Наказ Міністерства фінансів України від 26.08.2014р. № 836 " Про деякі питання запровадження програмно-цільового методу складання та виконання місцевих бюджетів" із змінами;_x000D_
6.Рішення двадцять сьомої VII скликання Коростенсьої міської ради від 20.12.2018 року № 1315 " Про міський бюджет на 2019 рік" зі змінами ;_x000D_
7.Рішення двадцять перша сесія VІІ скликання від 05.04.2018 р. № 1023 Про внесення змін до «Міської програми розвитку охорони здоров’я на 2017-2019 роки» та  затвердження її в новій редакції зі змінами;_x000D__x000D_
8. Інші нормативно - правові документи.</t>
  </si>
  <si>
    <t>Внаслідок вжитих заходів по використанню бюджетних коштів буде забезпечено виконання покладених  функцій та завдань.</t>
  </si>
  <si>
    <t>(0)(7)(1)(2)(1)(1)(1)</t>
  </si>
  <si>
    <t>(2)(1)(1)(1)</t>
  </si>
  <si>
    <t>(0)(7)(2)(6)</t>
  </si>
  <si>
    <t>Первинна медична допомога населенню, що надається центрами первинної медичної (медико-санітарної)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</si>
</sst>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17"/>
  <sheetViews>
    <sheetView tabSelected="1" zoomScaleNormal="100" workbookViewId="0">
      <selection activeCell="B7" sqref="B7:AF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24" t="s">
        <v>115</v>
      </c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</row>
    <row r="2" spans="1:79" ht="14.25" customHeight="1" x14ac:dyDescent="0.2">
      <c r="A2" s="125" t="s">
        <v>226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</row>
    <row r="4" spans="1:79" ht="15" customHeight="1" x14ac:dyDescent="0.2">
      <c r="A4" s="11" t="s">
        <v>159</v>
      </c>
      <c r="B4" s="126" t="s">
        <v>195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27" t="s">
        <v>194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8"/>
      <c r="AT4" s="128" t="s">
        <v>200</v>
      </c>
      <c r="AU4" s="127"/>
      <c r="AV4" s="127"/>
      <c r="AW4" s="127"/>
      <c r="AX4" s="127"/>
      <c r="AY4" s="127"/>
      <c r="AZ4" s="127"/>
      <c r="BA4" s="127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30" t="s">
        <v>161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7"/>
      <c r="AT5" s="130" t="s">
        <v>157</v>
      </c>
      <c r="AU5" s="130"/>
      <c r="AV5" s="130"/>
      <c r="AW5" s="130"/>
      <c r="AX5" s="130"/>
      <c r="AY5" s="130"/>
      <c r="AZ5" s="130"/>
      <c r="BA5" s="130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195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27" t="s">
        <v>239</v>
      </c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5"/>
      <c r="BC7" s="128" t="s">
        <v>200</v>
      </c>
      <c r="BD7" s="127"/>
      <c r="BE7" s="127"/>
      <c r="BF7" s="127"/>
      <c r="BG7" s="127"/>
      <c r="BH7" s="127"/>
      <c r="BI7" s="127"/>
      <c r="BJ7" s="127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30" t="s">
        <v>163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"/>
      <c r="BC8" s="130" t="s">
        <v>157</v>
      </c>
      <c r="BD8" s="130"/>
      <c r="BE8" s="130"/>
      <c r="BF8" s="130"/>
      <c r="BG8" s="130"/>
      <c r="BH8" s="130"/>
      <c r="BI8" s="130"/>
      <c r="BJ8" s="130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7" t="s">
        <v>277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N10" s="127" t="s">
        <v>278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5"/>
      <c r="AA10" s="127" t="s">
        <v>279</v>
      </c>
      <c r="AB10" s="127"/>
      <c r="AC10" s="127"/>
      <c r="AD10" s="127"/>
      <c r="AE10" s="127"/>
      <c r="AF10" s="127"/>
      <c r="AG10" s="127"/>
      <c r="AH10" s="127"/>
      <c r="AI10" s="127"/>
      <c r="AJ10" s="15"/>
      <c r="AK10" s="132" t="s">
        <v>280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28" t="s">
        <v>201</v>
      </c>
      <c r="BM10" s="127"/>
      <c r="BN10" s="127"/>
      <c r="BO10" s="127"/>
      <c r="BP10" s="127"/>
      <c r="BQ10" s="127"/>
      <c r="BR10" s="127"/>
      <c r="BS10" s="127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30" t="s">
        <v>165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N11" s="130" t="s">
        <v>167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"/>
      <c r="AA11" s="133" t="s">
        <v>168</v>
      </c>
      <c r="AB11" s="133"/>
      <c r="AC11" s="133"/>
      <c r="AD11" s="133"/>
      <c r="AE11" s="133"/>
      <c r="AF11" s="133"/>
      <c r="AG11" s="133"/>
      <c r="AH11" s="133"/>
      <c r="AI11" s="133"/>
      <c r="AJ11" s="13"/>
      <c r="AK11" s="134" t="s">
        <v>166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9"/>
      <c r="BL11" s="130" t="s">
        <v>158</v>
      </c>
      <c r="BM11" s="130"/>
      <c r="BN11" s="130"/>
      <c r="BO11" s="130"/>
      <c r="BP11" s="130"/>
      <c r="BQ11" s="130"/>
      <c r="BR11" s="130"/>
      <c r="BS11" s="130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82" t="s">
        <v>227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">
      <c r="A14" s="82" t="s">
        <v>148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">
      <c r="A15" s="79" t="s">
        <v>273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31" t="s">
        <v>149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</row>
    <row r="18" spans="1:79" ht="15" customHeight="1" x14ac:dyDescent="0.2">
      <c r="A18" s="79" t="s">
        <v>274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82" t="s">
        <v>150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120" customHeight="1" x14ac:dyDescent="0.2">
      <c r="A21" s="79" t="s">
        <v>275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82" t="s">
        <v>151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">
      <c r="A24" s="120" t="s">
        <v>212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</row>
    <row r="25" spans="1:79" ht="15" customHeight="1" x14ac:dyDescent="0.2">
      <c r="A25" s="84" t="s">
        <v>202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9" ht="23.1" customHeight="1" x14ac:dyDescent="0.2">
      <c r="A26" s="94" t="s">
        <v>2</v>
      </c>
      <c r="B26" s="95"/>
      <c r="C26" s="95"/>
      <c r="D26" s="96"/>
      <c r="E26" s="94" t="s">
        <v>19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49" t="s">
        <v>203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206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213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</row>
    <row r="27" spans="1:79" ht="54.75" customHeight="1" x14ac:dyDescent="0.2">
      <c r="A27" s="97"/>
      <c r="B27" s="98"/>
      <c r="C27" s="98"/>
      <c r="D27" s="99"/>
      <c r="E27" s="97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65" t="s">
        <v>4</v>
      </c>
      <c r="V27" s="66"/>
      <c r="W27" s="66"/>
      <c r="X27" s="66"/>
      <c r="Y27" s="67"/>
      <c r="Z27" s="65" t="s">
        <v>3</v>
      </c>
      <c r="AA27" s="66"/>
      <c r="AB27" s="66"/>
      <c r="AC27" s="66"/>
      <c r="AD27" s="67"/>
      <c r="AE27" s="108" t="s">
        <v>116</v>
      </c>
      <c r="AF27" s="109"/>
      <c r="AG27" s="109"/>
      <c r="AH27" s="110"/>
      <c r="AI27" s="65" t="s">
        <v>5</v>
      </c>
      <c r="AJ27" s="66"/>
      <c r="AK27" s="66"/>
      <c r="AL27" s="66"/>
      <c r="AM27" s="67"/>
      <c r="AN27" s="65" t="s">
        <v>4</v>
      </c>
      <c r="AO27" s="66"/>
      <c r="AP27" s="66"/>
      <c r="AQ27" s="66"/>
      <c r="AR27" s="67"/>
      <c r="AS27" s="65" t="s">
        <v>3</v>
      </c>
      <c r="AT27" s="66"/>
      <c r="AU27" s="66"/>
      <c r="AV27" s="66"/>
      <c r="AW27" s="67"/>
      <c r="AX27" s="108" t="s">
        <v>116</v>
      </c>
      <c r="AY27" s="109"/>
      <c r="AZ27" s="109"/>
      <c r="BA27" s="110"/>
      <c r="BB27" s="65" t="s">
        <v>96</v>
      </c>
      <c r="BC27" s="66"/>
      <c r="BD27" s="66"/>
      <c r="BE27" s="66"/>
      <c r="BF27" s="67"/>
      <c r="BG27" s="65" t="s">
        <v>4</v>
      </c>
      <c r="BH27" s="66"/>
      <c r="BI27" s="66"/>
      <c r="BJ27" s="66"/>
      <c r="BK27" s="67"/>
      <c r="BL27" s="65" t="s">
        <v>3</v>
      </c>
      <c r="BM27" s="66"/>
      <c r="BN27" s="66"/>
      <c r="BO27" s="66"/>
      <c r="BP27" s="67"/>
      <c r="BQ27" s="108" t="s">
        <v>116</v>
      </c>
      <c r="BR27" s="109"/>
      <c r="BS27" s="109"/>
      <c r="BT27" s="110"/>
      <c r="BU27" s="65" t="s">
        <v>97</v>
      </c>
      <c r="BV27" s="66"/>
      <c r="BW27" s="66"/>
      <c r="BX27" s="66"/>
      <c r="BY27" s="67"/>
    </row>
    <row r="28" spans="1:79" ht="15" customHeight="1" x14ac:dyDescent="0.2">
      <c r="A28" s="65">
        <v>1</v>
      </c>
      <c r="B28" s="66"/>
      <c r="C28" s="66"/>
      <c r="D28" s="67"/>
      <c r="E28" s="65">
        <v>2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5">
        <v>3</v>
      </c>
      <c r="V28" s="66"/>
      <c r="W28" s="66"/>
      <c r="X28" s="66"/>
      <c r="Y28" s="67"/>
      <c r="Z28" s="65">
        <v>4</v>
      </c>
      <c r="AA28" s="66"/>
      <c r="AB28" s="66"/>
      <c r="AC28" s="66"/>
      <c r="AD28" s="67"/>
      <c r="AE28" s="65">
        <v>5</v>
      </c>
      <c r="AF28" s="66"/>
      <c r="AG28" s="66"/>
      <c r="AH28" s="67"/>
      <c r="AI28" s="65">
        <v>6</v>
      </c>
      <c r="AJ28" s="66"/>
      <c r="AK28" s="66"/>
      <c r="AL28" s="66"/>
      <c r="AM28" s="67"/>
      <c r="AN28" s="65">
        <v>7</v>
      </c>
      <c r="AO28" s="66"/>
      <c r="AP28" s="66"/>
      <c r="AQ28" s="66"/>
      <c r="AR28" s="67"/>
      <c r="AS28" s="65">
        <v>8</v>
      </c>
      <c r="AT28" s="66"/>
      <c r="AU28" s="66"/>
      <c r="AV28" s="66"/>
      <c r="AW28" s="67"/>
      <c r="AX28" s="65">
        <v>9</v>
      </c>
      <c r="AY28" s="66"/>
      <c r="AZ28" s="66"/>
      <c r="BA28" s="67"/>
      <c r="BB28" s="65">
        <v>10</v>
      </c>
      <c r="BC28" s="66"/>
      <c r="BD28" s="66"/>
      <c r="BE28" s="66"/>
      <c r="BF28" s="67"/>
      <c r="BG28" s="65">
        <v>11</v>
      </c>
      <c r="BH28" s="66"/>
      <c r="BI28" s="66"/>
      <c r="BJ28" s="66"/>
      <c r="BK28" s="67"/>
      <c r="BL28" s="65">
        <v>12</v>
      </c>
      <c r="BM28" s="66"/>
      <c r="BN28" s="66"/>
      <c r="BO28" s="66"/>
      <c r="BP28" s="67"/>
      <c r="BQ28" s="65">
        <v>13</v>
      </c>
      <c r="BR28" s="66"/>
      <c r="BS28" s="66"/>
      <c r="BT28" s="67"/>
      <c r="BU28" s="65">
        <v>14</v>
      </c>
      <c r="BV28" s="66"/>
      <c r="BW28" s="66"/>
      <c r="BX28" s="66"/>
      <c r="BY28" s="67"/>
    </row>
    <row r="29" spans="1:79" ht="13.5" hidden="1" customHeight="1" x14ac:dyDescent="0.2">
      <c r="A29" s="53" t="s">
        <v>56</v>
      </c>
      <c r="B29" s="54"/>
      <c r="C29" s="54"/>
      <c r="D29" s="71"/>
      <c r="E29" s="53" t="s">
        <v>57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121" t="s">
        <v>65</v>
      </c>
      <c r="V29" s="122"/>
      <c r="W29" s="122"/>
      <c r="X29" s="122"/>
      <c r="Y29" s="123"/>
      <c r="Z29" s="121" t="s">
        <v>66</v>
      </c>
      <c r="AA29" s="122"/>
      <c r="AB29" s="122"/>
      <c r="AC29" s="122"/>
      <c r="AD29" s="123"/>
      <c r="AE29" s="53" t="s">
        <v>91</v>
      </c>
      <c r="AF29" s="54"/>
      <c r="AG29" s="54"/>
      <c r="AH29" s="71"/>
      <c r="AI29" s="105" t="s">
        <v>170</v>
      </c>
      <c r="AJ29" s="106"/>
      <c r="AK29" s="106"/>
      <c r="AL29" s="106"/>
      <c r="AM29" s="107"/>
      <c r="AN29" s="53" t="s">
        <v>67</v>
      </c>
      <c r="AO29" s="54"/>
      <c r="AP29" s="54"/>
      <c r="AQ29" s="54"/>
      <c r="AR29" s="71"/>
      <c r="AS29" s="53" t="s">
        <v>68</v>
      </c>
      <c r="AT29" s="54"/>
      <c r="AU29" s="54"/>
      <c r="AV29" s="54"/>
      <c r="AW29" s="71"/>
      <c r="AX29" s="53" t="s">
        <v>92</v>
      </c>
      <c r="AY29" s="54"/>
      <c r="AZ29" s="54"/>
      <c r="BA29" s="71"/>
      <c r="BB29" s="105" t="s">
        <v>170</v>
      </c>
      <c r="BC29" s="106"/>
      <c r="BD29" s="106"/>
      <c r="BE29" s="106"/>
      <c r="BF29" s="107"/>
      <c r="BG29" s="53" t="s">
        <v>58</v>
      </c>
      <c r="BH29" s="54"/>
      <c r="BI29" s="54"/>
      <c r="BJ29" s="54"/>
      <c r="BK29" s="71"/>
      <c r="BL29" s="53" t="s">
        <v>59</v>
      </c>
      <c r="BM29" s="54"/>
      <c r="BN29" s="54"/>
      <c r="BO29" s="54"/>
      <c r="BP29" s="71"/>
      <c r="BQ29" s="53" t="s">
        <v>93</v>
      </c>
      <c r="BR29" s="54"/>
      <c r="BS29" s="54"/>
      <c r="BT29" s="71"/>
      <c r="BU29" s="105" t="s">
        <v>170</v>
      </c>
      <c r="BV29" s="106"/>
      <c r="BW29" s="106"/>
      <c r="BX29" s="106"/>
      <c r="BY29" s="107"/>
      <c r="CA29" t="s">
        <v>21</v>
      </c>
    </row>
    <row r="30" spans="1:79" s="25" customFormat="1" ht="12.75" customHeight="1" x14ac:dyDescent="0.2">
      <c r="A30" s="42"/>
      <c r="B30" s="43"/>
      <c r="C30" s="43"/>
      <c r="D30" s="64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62">
        <v>13113462.01</v>
      </c>
      <c r="V30" s="62"/>
      <c r="W30" s="62"/>
      <c r="X30" s="62"/>
      <c r="Y30" s="62"/>
      <c r="Z30" s="62" t="s">
        <v>173</v>
      </c>
      <c r="AA30" s="62"/>
      <c r="AB30" s="62"/>
      <c r="AC30" s="62"/>
      <c r="AD30" s="62"/>
      <c r="AE30" s="59" t="s">
        <v>173</v>
      </c>
      <c r="AF30" s="60"/>
      <c r="AG30" s="60"/>
      <c r="AH30" s="61"/>
      <c r="AI30" s="59">
        <f>IF(ISNUMBER(U30),U30,0)+IF(ISNUMBER(Z30),Z30,0)</f>
        <v>13113462.01</v>
      </c>
      <c r="AJ30" s="60"/>
      <c r="AK30" s="60"/>
      <c r="AL30" s="60"/>
      <c r="AM30" s="61"/>
      <c r="AN30" s="59">
        <v>3177900</v>
      </c>
      <c r="AO30" s="60"/>
      <c r="AP30" s="60"/>
      <c r="AQ30" s="60"/>
      <c r="AR30" s="61"/>
      <c r="AS30" s="59" t="s">
        <v>173</v>
      </c>
      <c r="AT30" s="60"/>
      <c r="AU30" s="60"/>
      <c r="AV30" s="60"/>
      <c r="AW30" s="61"/>
      <c r="AX30" s="59" t="s">
        <v>173</v>
      </c>
      <c r="AY30" s="60"/>
      <c r="AZ30" s="60"/>
      <c r="BA30" s="61"/>
      <c r="BB30" s="59">
        <f>IF(ISNUMBER(AN30),AN30,0)+IF(ISNUMBER(AS30),AS30,0)</f>
        <v>3177900</v>
      </c>
      <c r="BC30" s="60"/>
      <c r="BD30" s="60"/>
      <c r="BE30" s="60"/>
      <c r="BF30" s="61"/>
      <c r="BG30" s="59">
        <v>3504000</v>
      </c>
      <c r="BH30" s="60"/>
      <c r="BI30" s="60"/>
      <c r="BJ30" s="60"/>
      <c r="BK30" s="61"/>
      <c r="BL30" s="59" t="s">
        <v>173</v>
      </c>
      <c r="BM30" s="60"/>
      <c r="BN30" s="60"/>
      <c r="BO30" s="60"/>
      <c r="BP30" s="61"/>
      <c r="BQ30" s="59" t="s">
        <v>173</v>
      </c>
      <c r="BR30" s="60"/>
      <c r="BS30" s="60"/>
      <c r="BT30" s="61"/>
      <c r="BU30" s="59">
        <f>IF(ISNUMBER(BG30),BG30,0)+IF(ISNUMBER(BL30),BL30,0)</f>
        <v>3504000</v>
      </c>
      <c r="BV30" s="60"/>
      <c r="BW30" s="60"/>
      <c r="BX30" s="60"/>
      <c r="BY30" s="61"/>
      <c r="CA30" s="25" t="s">
        <v>22</v>
      </c>
    </row>
    <row r="31" spans="1:79" s="6" customFormat="1" ht="12.75" customHeight="1" x14ac:dyDescent="0.2">
      <c r="A31" s="44"/>
      <c r="B31" s="45"/>
      <c r="C31" s="45"/>
      <c r="D31" s="63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8">
        <v>13113462.01</v>
      </c>
      <c r="V31" s="58"/>
      <c r="W31" s="58"/>
      <c r="X31" s="58"/>
      <c r="Y31" s="58"/>
      <c r="Z31" s="58">
        <v>1184293</v>
      </c>
      <c r="AA31" s="58"/>
      <c r="AB31" s="58"/>
      <c r="AC31" s="58"/>
      <c r="AD31" s="58"/>
      <c r="AE31" s="55">
        <v>999899.8</v>
      </c>
      <c r="AF31" s="56"/>
      <c r="AG31" s="56"/>
      <c r="AH31" s="57"/>
      <c r="AI31" s="55">
        <f>IF(ISNUMBER(U31),U31,0)+IF(ISNUMBER(Z31),Z31,0)</f>
        <v>14297755.01</v>
      </c>
      <c r="AJ31" s="56"/>
      <c r="AK31" s="56"/>
      <c r="AL31" s="56"/>
      <c r="AM31" s="57"/>
      <c r="AN31" s="55">
        <v>3177900</v>
      </c>
      <c r="AO31" s="56"/>
      <c r="AP31" s="56"/>
      <c r="AQ31" s="56"/>
      <c r="AR31" s="57"/>
      <c r="AS31" s="55">
        <v>680606.8</v>
      </c>
      <c r="AT31" s="56"/>
      <c r="AU31" s="56"/>
      <c r="AV31" s="56"/>
      <c r="AW31" s="57"/>
      <c r="AX31" s="55">
        <v>675000</v>
      </c>
      <c r="AY31" s="56"/>
      <c r="AZ31" s="56"/>
      <c r="BA31" s="57"/>
      <c r="BB31" s="55">
        <f>IF(ISNUMBER(AN31),AN31,0)+IF(ISNUMBER(AS31),AS31,0)</f>
        <v>3858506.8</v>
      </c>
      <c r="BC31" s="56"/>
      <c r="BD31" s="56"/>
      <c r="BE31" s="56"/>
      <c r="BF31" s="57"/>
      <c r="BG31" s="55">
        <v>3504000</v>
      </c>
      <c r="BH31" s="56"/>
      <c r="BI31" s="56"/>
      <c r="BJ31" s="56"/>
      <c r="BK31" s="57"/>
      <c r="BL31" s="55">
        <v>200000</v>
      </c>
      <c r="BM31" s="56"/>
      <c r="BN31" s="56"/>
      <c r="BO31" s="56"/>
      <c r="BP31" s="57"/>
      <c r="BQ31" s="55">
        <v>200000</v>
      </c>
      <c r="BR31" s="56"/>
      <c r="BS31" s="56"/>
      <c r="BT31" s="57"/>
      <c r="BU31" s="55">
        <f>IF(ISNUMBER(BG31),BG31,0)+IF(ISNUMBER(BL31),BL31,0)</f>
        <v>3704000</v>
      </c>
      <c r="BV31" s="56"/>
      <c r="BW31" s="56"/>
      <c r="BX31" s="56"/>
      <c r="BY31" s="57"/>
    </row>
    <row r="33" spans="1:79" ht="14.25" customHeight="1" x14ac:dyDescent="0.2">
      <c r="A33" s="120" t="s">
        <v>228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</row>
    <row r="34" spans="1:79" ht="15" customHeight="1" x14ac:dyDescent="0.2">
      <c r="A34" s="92" t="s">
        <v>202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</row>
    <row r="35" spans="1:79" ht="22.5" customHeight="1" x14ac:dyDescent="0.2">
      <c r="A35" s="94" t="s">
        <v>2</v>
      </c>
      <c r="B35" s="95"/>
      <c r="C35" s="95"/>
      <c r="D35" s="96"/>
      <c r="E35" s="94" t="s">
        <v>19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65" t="s">
        <v>224</v>
      </c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7"/>
      <c r="AR35" s="49" t="s">
        <v>229</v>
      </c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</row>
    <row r="36" spans="1:79" ht="36" customHeight="1" x14ac:dyDescent="0.2">
      <c r="A36" s="97"/>
      <c r="B36" s="98"/>
      <c r="C36" s="98"/>
      <c r="D36" s="99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X36" s="49" t="s">
        <v>4</v>
      </c>
      <c r="Y36" s="49"/>
      <c r="Z36" s="49"/>
      <c r="AA36" s="49"/>
      <c r="AB36" s="49"/>
      <c r="AC36" s="49" t="s">
        <v>3</v>
      </c>
      <c r="AD36" s="49"/>
      <c r="AE36" s="49"/>
      <c r="AF36" s="49"/>
      <c r="AG36" s="49"/>
      <c r="AH36" s="108" t="s">
        <v>116</v>
      </c>
      <c r="AI36" s="109"/>
      <c r="AJ36" s="109"/>
      <c r="AK36" s="109"/>
      <c r="AL36" s="110"/>
      <c r="AM36" s="65" t="s">
        <v>5</v>
      </c>
      <c r="AN36" s="66"/>
      <c r="AO36" s="66"/>
      <c r="AP36" s="66"/>
      <c r="AQ36" s="67"/>
      <c r="AR36" s="65" t="s">
        <v>4</v>
      </c>
      <c r="AS36" s="66"/>
      <c r="AT36" s="66"/>
      <c r="AU36" s="66"/>
      <c r="AV36" s="67"/>
      <c r="AW36" s="65" t="s">
        <v>3</v>
      </c>
      <c r="AX36" s="66"/>
      <c r="AY36" s="66"/>
      <c r="AZ36" s="66"/>
      <c r="BA36" s="67"/>
      <c r="BB36" s="108" t="s">
        <v>116</v>
      </c>
      <c r="BC36" s="109"/>
      <c r="BD36" s="109"/>
      <c r="BE36" s="109"/>
      <c r="BF36" s="110"/>
      <c r="BG36" s="65" t="s">
        <v>96</v>
      </c>
      <c r="BH36" s="66"/>
      <c r="BI36" s="66"/>
      <c r="BJ36" s="66"/>
      <c r="BK36" s="67"/>
    </row>
    <row r="37" spans="1:79" ht="15" customHeight="1" x14ac:dyDescent="0.2">
      <c r="A37" s="65">
        <v>1</v>
      </c>
      <c r="B37" s="66"/>
      <c r="C37" s="66"/>
      <c r="D37" s="67"/>
      <c r="E37" s="65">
        <v>2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49">
        <v>3</v>
      </c>
      <c r="Y37" s="49"/>
      <c r="Z37" s="49"/>
      <c r="AA37" s="49"/>
      <c r="AB37" s="49"/>
      <c r="AC37" s="49">
        <v>4</v>
      </c>
      <c r="AD37" s="49"/>
      <c r="AE37" s="49"/>
      <c r="AF37" s="49"/>
      <c r="AG37" s="49"/>
      <c r="AH37" s="49">
        <v>5</v>
      </c>
      <c r="AI37" s="49"/>
      <c r="AJ37" s="49"/>
      <c r="AK37" s="49"/>
      <c r="AL37" s="49"/>
      <c r="AM37" s="49">
        <v>6</v>
      </c>
      <c r="AN37" s="49"/>
      <c r="AO37" s="49"/>
      <c r="AP37" s="49"/>
      <c r="AQ37" s="49"/>
      <c r="AR37" s="65">
        <v>7</v>
      </c>
      <c r="AS37" s="66"/>
      <c r="AT37" s="66"/>
      <c r="AU37" s="66"/>
      <c r="AV37" s="67"/>
      <c r="AW37" s="65">
        <v>8</v>
      </c>
      <c r="AX37" s="66"/>
      <c r="AY37" s="66"/>
      <c r="AZ37" s="66"/>
      <c r="BA37" s="67"/>
      <c r="BB37" s="65">
        <v>9</v>
      </c>
      <c r="BC37" s="66"/>
      <c r="BD37" s="66"/>
      <c r="BE37" s="66"/>
      <c r="BF37" s="67"/>
      <c r="BG37" s="65">
        <v>10</v>
      </c>
      <c r="BH37" s="66"/>
      <c r="BI37" s="66"/>
      <c r="BJ37" s="66"/>
      <c r="BK37" s="67"/>
    </row>
    <row r="38" spans="1:79" ht="20.25" hidden="1" customHeight="1" x14ac:dyDescent="0.2">
      <c r="A38" s="53" t="s">
        <v>56</v>
      </c>
      <c r="B38" s="54"/>
      <c r="C38" s="54"/>
      <c r="D38" s="71"/>
      <c r="E38" s="53" t="s">
        <v>57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71"/>
      <c r="X38" s="46" t="s">
        <v>60</v>
      </c>
      <c r="Y38" s="46"/>
      <c r="Z38" s="46"/>
      <c r="AA38" s="46"/>
      <c r="AB38" s="46"/>
      <c r="AC38" s="46" t="s">
        <v>61</v>
      </c>
      <c r="AD38" s="46"/>
      <c r="AE38" s="46"/>
      <c r="AF38" s="46"/>
      <c r="AG38" s="46"/>
      <c r="AH38" s="53" t="s">
        <v>94</v>
      </c>
      <c r="AI38" s="54"/>
      <c r="AJ38" s="54"/>
      <c r="AK38" s="54"/>
      <c r="AL38" s="71"/>
      <c r="AM38" s="105" t="s">
        <v>171</v>
      </c>
      <c r="AN38" s="106"/>
      <c r="AO38" s="106"/>
      <c r="AP38" s="106"/>
      <c r="AQ38" s="107"/>
      <c r="AR38" s="53" t="s">
        <v>62</v>
      </c>
      <c r="AS38" s="54"/>
      <c r="AT38" s="54"/>
      <c r="AU38" s="54"/>
      <c r="AV38" s="71"/>
      <c r="AW38" s="53" t="s">
        <v>63</v>
      </c>
      <c r="AX38" s="54"/>
      <c r="AY38" s="54"/>
      <c r="AZ38" s="54"/>
      <c r="BA38" s="71"/>
      <c r="BB38" s="53" t="s">
        <v>95</v>
      </c>
      <c r="BC38" s="54"/>
      <c r="BD38" s="54"/>
      <c r="BE38" s="54"/>
      <c r="BF38" s="71"/>
      <c r="BG38" s="105" t="s">
        <v>171</v>
      </c>
      <c r="BH38" s="106"/>
      <c r="BI38" s="106"/>
      <c r="BJ38" s="106"/>
      <c r="BK38" s="107"/>
      <c r="CA38" t="s">
        <v>23</v>
      </c>
    </row>
    <row r="39" spans="1:79" s="25" customFormat="1" ht="12.75" customHeight="1" x14ac:dyDescent="0.2">
      <c r="A39" s="42"/>
      <c r="B39" s="43"/>
      <c r="C39" s="43"/>
      <c r="D39" s="64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59">
        <v>3784320</v>
      </c>
      <c r="Y39" s="60"/>
      <c r="Z39" s="60"/>
      <c r="AA39" s="60"/>
      <c r="AB39" s="61"/>
      <c r="AC39" s="59" t="s">
        <v>173</v>
      </c>
      <c r="AD39" s="60"/>
      <c r="AE39" s="60"/>
      <c r="AF39" s="60"/>
      <c r="AG39" s="61"/>
      <c r="AH39" s="59" t="s">
        <v>173</v>
      </c>
      <c r="AI39" s="60"/>
      <c r="AJ39" s="60"/>
      <c r="AK39" s="60"/>
      <c r="AL39" s="61"/>
      <c r="AM39" s="59">
        <f>IF(ISNUMBER(X39),X39,0)+IF(ISNUMBER(AC39),AC39,0)</f>
        <v>3784320</v>
      </c>
      <c r="AN39" s="60"/>
      <c r="AO39" s="60"/>
      <c r="AP39" s="60"/>
      <c r="AQ39" s="61"/>
      <c r="AR39" s="59">
        <v>4015164</v>
      </c>
      <c r="AS39" s="60"/>
      <c r="AT39" s="60"/>
      <c r="AU39" s="60"/>
      <c r="AV39" s="61"/>
      <c r="AW39" s="59" t="s">
        <v>173</v>
      </c>
      <c r="AX39" s="60"/>
      <c r="AY39" s="60"/>
      <c r="AZ39" s="60"/>
      <c r="BA39" s="61"/>
      <c r="BB39" s="59" t="s">
        <v>173</v>
      </c>
      <c r="BC39" s="60"/>
      <c r="BD39" s="60"/>
      <c r="BE39" s="60"/>
      <c r="BF39" s="61"/>
      <c r="BG39" s="62">
        <f>IF(ISNUMBER(AR39),AR39,0)+IF(ISNUMBER(AW39),AW39,0)</f>
        <v>4015164</v>
      </c>
      <c r="BH39" s="62"/>
      <c r="BI39" s="62"/>
      <c r="BJ39" s="62"/>
      <c r="BK39" s="62"/>
      <c r="CA39" s="25" t="s">
        <v>24</v>
      </c>
    </row>
    <row r="40" spans="1:79" s="6" customFormat="1" ht="12.75" customHeight="1" x14ac:dyDescent="0.2">
      <c r="A40" s="44"/>
      <c r="B40" s="45"/>
      <c r="C40" s="45"/>
      <c r="D40" s="63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55">
        <v>3784320</v>
      </c>
      <c r="Y40" s="56"/>
      <c r="Z40" s="56"/>
      <c r="AA40" s="56"/>
      <c r="AB40" s="57"/>
      <c r="AC40" s="55">
        <v>216000</v>
      </c>
      <c r="AD40" s="56"/>
      <c r="AE40" s="56"/>
      <c r="AF40" s="56"/>
      <c r="AG40" s="57"/>
      <c r="AH40" s="55">
        <v>216000</v>
      </c>
      <c r="AI40" s="56"/>
      <c r="AJ40" s="56"/>
      <c r="AK40" s="56"/>
      <c r="AL40" s="57"/>
      <c r="AM40" s="55">
        <f>IF(ISNUMBER(X40),X40,0)+IF(ISNUMBER(AC40),AC40,0)</f>
        <v>4000320</v>
      </c>
      <c r="AN40" s="56"/>
      <c r="AO40" s="56"/>
      <c r="AP40" s="56"/>
      <c r="AQ40" s="57"/>
      <c r="AR40" s="55">
        <v>4015164</v>
      </c>
      <c r="AS40" s="56"/>
      <c r="AT40" s="56"/>
      <c r="AU40" s="56"/>
      <c r="AV40" s="57"/>
      <c r="AW40" s="55">
        <v>229170</v>
      </c>
      <c r="AX40" s="56"/>
      <c r="AY40" s="56"/>
      <c r="AZ40" s="56"/>
      <c r="BA40" s="57"/>
      <c r="BB40" s="55">
        <v>229170</v>
      </c>
      <c r="BC40" s="56"/>
      <c r="BD40" s="56"/>
      <c r="BE40" s="56"/>
      <c r="BF40" s="57"/>
      <c r="BG40" s="58">
        <f>IF(ISNUMBER(AR40),AR40,0)+IF(ISNUMBER(AW40),AW40,0)</f>
        <v>4244334</v>
      </c>
      <c r="BH40" s="58"/>
      <c r="BI40" s="58"/>
      <c r="BJ40" s="58"/>
      <c r="BK40" s="58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82" t="s">
        <v>117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9"/>
    </row>
    <row r="44" spans="1:79" ht="14.25" customHeight="1" x14ac:dyDescent="0.2">
      <c r="A44" s="82" t="s">
        <v>214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</row>
    <row r="45" spans="1:79" ht="15" customHeight="1" x14ac:dyDescent="0.2">
      <c r="A45" s="84" t="s">
        <v>202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</row>
    <row r="46" spans="1:79" ht="23.1" customHeight="1" x14ac:dyDescent="0.2">
      <c r="A46" s="114" t="s">
        <v>118</v>
      </c>
      <c r="B46" s="115"/>
      <c r="C46" s="115"/>
      <c r="D46" s="116"/>
      <c r="E46" s="49" t="s">
        <v>19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65" t="s">
        <v>203</v>
      </c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  <c r="AN46" s="65" t="s">
        <v>206</v>
      </c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7"/>
      <c r="BG46" s="65" t="s">
        <v>213</v>
      </c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7"/>
    </row>
    <row r="47" spans="1:79" ht="48.75" customHeight="1" x14ac:dyDescent="0.2">
      <c r="A47" s="117"/>
      <c r="B47" s="118"/>
      <c r="C47" s="118"/>
      <c r="D47" s="11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65" t="s">
        <v>4</v>
      </c>
      <c r="V47" s="66"/>
      <c r="W47" s="66"/>
      <c r="X47" s="66"/>
      <c r="Y47" s="67"/>
      <c r="Z47" s="65" t="s">
        <v>3</v>
      </c>
      <c r="AA47" s="66"/>
      <c r="AB47" s="66"/>
      <c r="AC47" s="66"/>
      <c r="AD47" s="67"/>
      <c r="AE47" s="108" t="s">
        <v>116</v>
      </c>
      <c r="AF47" s="109"/>
      <c r="AG47" s="109"/>
      <c r="AH47" s="110"/>
      <c r="AI47" s="65" t="s">
        <v>5</v>
      </c>
      <c r="AJ47" s="66"/>
      <c r="AK47" s="66"/>
      <c r="AL47" s="66"/>
      <c r="AM47" s="67"/>
      <c r="AN47" s="65" t="s">
        <v>4</v>
      </c>
      <c r="AO47" s="66"/>
      <c r="AP47" s="66"/>
      <c r="AQ47" s="66"/>
      <c r="AR47" s="67"/>
      <c r="AS47" s="65" t="s">
        <v>3</v>
      </c>
      <c r="AT47" s="66"/>
      <c r="AU47" s="66"/>
      <c r="AV47" s="66"/>
      <c r="AW47" s="67"/>
      <c r="AX47" s="108" t="s">
        <v>116</v>
      </c>
      <c r="AY47" s="109"/>
      <c r="AZ47" s="109"/>
      <c r="BA47" s="110"/>
      <c r="BB47" s="65" t="s">
        <v>96</v>
      </c>
      <c r="BC47" s="66"/>
      <c r="BD47" s="66"/>
      <c r="BE47" s="66"/>
      <c r="BF47" s="67"/>
      <c r="BG47" s="65" t="s">
        <v>4</v>
      </c>
      <c r="BH47" s="66"/>
      <c r="BI47" s="66"/>
      <c r="BJ47" s="66"/>
      <c r="BK47" s="67"/>
      <c r="BL47" s="65" t="s">
        <v>3</v>
      </c>
      <c r="BM47" s="66"/>
      <c r="BN47" s="66"/>
      <c r="BO47" s="66"/>
      <c r="BP47" s="67"/>
      <c r="BQ47" s="108" t="s">
        <v>116</v>
      </c>
      <c r="BR47" s="109"/>
      <c r="BS47" s="109"/>
      <c r="BT47" s="110"/>
      <c r="BU47" s="65" t="s">
        <v>97</v>
      </c>
      <c r="BV47" s="66"/>
      <c r="BW47" s="66"/>
      <c r="BX47" s="66"/>
      <c r="BY47" s="67"/>
    </row>
    <row r="48" spans="1:79" ht="15" customHeight="1" x14ac:dyDescent="0.2">
      <c r="A48" s="65">
        <v>1</v>
      </c>
      <c r="B48" s="66"/>
      <c r="C48" s="66"/>
      <c r="D48" s="67"/>
      <c r="E48" s="65">
        <v>2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7"/>
      <c r="U48" s="65">
        <v>3</v>
      </c>
      <c r="V48" s="66"/>
      <c r="W48" s="66"/>
      <c r="X48" s="66"/>
      <c r="Y48" s="67"/>
      <c r="Z48" s="65">
        <v>4</v>
      </c>
      <c r="AA48" s="66"/>
      <c r="AB48" s="66"/>
      <c r="AC48" s="66"/>
      <c r="AD48" s="67"/>
      <c r="AE48" s="65">
        <v>5</v>
      </c>
      <c r="AF48" s="66"/>
      <c r="AG48" s="66"/>
      <c r="AH48" s="67"/>
      <c r="AI48" s="65">
        <v>6</v>
      </c>
      <c r="AJ48" s="66"/>
      <c r="AK48" s="66"/>
      <c r="AL48" s="66"/>
      <c r="AM48" s="67"/>
      <c r="AN48" s="65">
        <v>7</v>
      </c>
      <c r="AO48" s="66"/>
      <c r="AP48" s="66"/>
      <c r="AQ48" s="66"/>
      <c r="AR48" s="67"/>
      <c r="AS48" s="65">
        <v>8</v>
      </c>
      <c r="AT48" s="66"/>
      <c r="AU48" s="66"/>
      <c r="AV48" s="66"/>
      <c r="AW48" s="67"/>
      <c r="AX48" s="65">
        <v>9</v>
      </c>
      <c r="AY48" s="66"/>
      <c r="AZ48" s="66"/>
      <c r="BA48" s="67"/>
      <c r="BB48" s="65">
        <v>10</v>
      </c>
      <c r="BC48" s="66"/>
      <c r="BD48" s="66"/>
      <c r="BE48" s="66"/>
      <c r="BF48" s="67"/>
      <c r="BG48" s="65">
        <v>11</v>
      </c>
      <c r="BH48" s="66"/>
      <c r="BI48" s="66"/>
      <c r="BJ48" s="66"/>
      <c r="BK48" s="67"/>
      <c r="BL48" s="65">
        <v>12</v>
      </c>
      <c r="BM48" s="66"/>
      <c r="BN48" s="66"/>
      <c r="BO48" s="66"/>
      <c r="BP48" s="67"/>
      <c r="BQ48" s="65">
        <v>13</v>
      </c>
      <c r="BR48" s="66"/>
      <c r="BS48" s="66"/>
      <c r="BT48" s="67"/>
      <c r="BU48" s="65">
        <v>14</v>
      </c>
      <c r="BV48" s="66"/>
      <c r="BW48" s="66"/>
      <c r="BX48" s="66"/>
      <c r="BY48" s="67"/>
    </row>
    <row r="49" spans="1:79" s="1" customFormat="1" ht="12.75" hidden="1" customHeight="1" x14ac:dyDescent="0.2">
      <c r="A49" s="53" t="s">
        <v>64</v>
      </c>
      <c r="B49" s="54"/>
      <c r="C49" s="54"/>
      <c r="D49" s="71"/>
      <c r="E49" s="53" t="s">
        <v>57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71"/>
      <c r="U49" s="53" t="s">
        <v>65</v>
      </c>
      <c r="V49" s="54"/>
      <c r="W49" s="54"/>
      <c r="X49" s="54"/>
      <c r="Y49" s="71"/>
      <c r="Z49" s="53" t="s">
        <v>66</v>
      </c>
      <c r="AA49" s="54"/>
      <c r="AB49" s="54"/>
      <c r="AC49" s="54"/>
      <c r="AD49" s="71"/>
      <c r="AE49" s="53" t="s">
        <v>91</v>
      </c>
      <c r="AF49" s="54"/>
      <c r="AG49" s="54"/>
      <c r="AH49" s="71"/>
      <c r="AI49" s="105" t="s">
        <v>170</v>
      </c>
      <c r="AJ49" s="106"/>
      <c r="AK49" s="106"/>
      <c r="AL49" s="106"/>
      <c r="AM49" s="107"/>
      <c r="AN49" s="53" t="s">
        <v>67</v>
      </c>
      <c r="AO49" s="54"/>
      <c r="AP49" s="54"/>
      <c r="AQ49" s="54"/>
      <c r="AR49" s="71"/>
      <c r="AS49" s="53" t="s">
        <v>68</v>
      </c>
      <c r="AT49" s="54"/>
      <c r="AU49" s="54"/>
      <c r="AV49" s="54"/>
      <c r="AW49" s="71"/>
      <c r="AX49" s="53" t="s">
        <v>92</v>
      </c>
      <c r="AY49" s="54"/>
      <c r="AZ49" s="54"/>
      <c r="BA49" s="71"/>
      <c r="BB49" s="105" t="s">
        <v>170</v>
      </c>
      <c r="BC49" s="106"/>
      <c r="BD49" s="106"/>
      <c r="BE49" s="106"/>
      <c r="BF49" s="107"/>
      <c r="BG49" s="53" t="s">
        <v>58</v>
      </c>
      <c r="BH49" s="54"/>
      <c r="BI49" s="54"/>
      <c r="BJ49" s="54"/>
      <c r="BK49" s="71"/>
      <c r="BL49" s="53" t="s">
        <v>59</v>
      </c>
      <c r="BM49" s="54"/>
      <c r="BN49" s="54"/>
      <c r="BO49" s="54"/>
      <c r="BP49" s="71"/>
      <c r="BQ49" s="53" t="s">
        <v>93</v>
      </c>
      <c r="BR49" s="54"/>
      <c r="BS49" s="54"/>
      <c r="BT49" s="71"/>
      <c r="BU49" s="105" t="s">
        <v>170</v>
      </c>
      <c r="BV49" s="106"/>
      <c r="BW49" s="106"/>
      <c r="BX49" s="106"/>
      <c r="BY49" s="107"/>
      <c r="CA49" t="s">
        <v>25</v>
      </c>
    </row>
    <row r="50" spans="1:79" s="25" customFormat="1" ht="12.75" customHeight="1" x14ac:dyDescent="0.2">
      <c r="A50" s="42">
        <v>2111</v>
      </c>
      <c r="B50" s="43"/>
      <c r="C50" s="43"/>
      <c r="D50" s="64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59">
        <v>8567849.6799999997</v>
      </c>
      <c r="V50" s="60"/>
      <c r="W50" s="60"/>
      <c r="X50" s="60"/>
      <c r="Y50" s="61"/>
      <c r="Z50" s="59">
        <v>0</v>
      </c>
      <c r="AA50" s="60"/>
      <c r="AB50" s="60"/>
      <c r="AC50" s="60"/>
      <c r="AD50" s="61"/>
      <c r="AE50" s="59">
        <v>0</v>
      </c>
      <c r="AF50" s="60"/>
      <c r="AG50" s="60"/>
      <c r="AH50" s="61"/>
      <c r="AI50" s="59">
        <f t="shared" ref="AI50:AI67" si="0">IF(ISNUMBER(U50),U50,0)+IF(ISNUMBER(Z50),Z50,0)</f>
        <v>8567849.6799999997</v>
      </c>
      <c r="AJ50" s="60"/>
      <c r="AK50" s="60"/>
      <c r="AL50" s="60"/>
      <c r="AM50" s="61"/>
      <c r="AN50" s="59">
        <v>0</v>
      </c>
      <c r="AO50" s="60"/>
      <c r="AP50" s="60"/>
      <c r="AQ50" s="60"/>
      <c r="AR50" s="61"/>
      <c r="AS50" s="59">
        <v>0</v>
      </c>
      <c r="AT50" s="60"/>
      <c r="AU50" s="60"/>
      <c r="AV50" s="60"/>
      <c r="AW50" s="61"/>
      <c r="AX50" s="59">
        <v>0</v>
      </c>
      <c r="AY50" s="60"/>
      <c r="AZ50" s="60"/>
      <c r="BA50" s="61"/>
      <c r="BB50" s="59">
        <f t="shared" ref="BB50:BB67" si="1">IF(ISNUMBER(AN50),AN50,0)+IF(ISNUMBER(AS50),AS50,0)</f>
        <v>0</v>
      </c>
      <c r="BC50" s="60"/>
      <c r="BD50" s="60"/>
      <c r="BE50" s="60"/>
      <c r="BF50" s="61"/>
      <c r="BG50" s="59">
        <v>0</v>
      </c>
      <c r="BH50" s="60"/>
      <c r="BI50" s="60"/>
      <c r="BJ50" s="60"/>
      <c r="BK50" s="61"/>
      <c r="BL50" s="59">
        <v>0</v>
      </c>
      <c r="BM50" s="60"/>
      <c r="BN50" s="60"/>
      <c r="BO50" s="60"/>
      <c r="BP50" s="61"/>
      <c r="BQ50" s="59">
        <v>0</v>
      </c>
      <c r="BR50" s="60"/>
      <c r="BS50" s="60"/>
      <c r="BT50" s="61"/>
      <c r="BU50" s="59">
        <f t="shared" ref="BU50:BU67" si="2">IF(ISNUMBER(BG50),BG50,0)+IF(ISNUMBER(BL50),BL50,0)</f>
        <v>0</v>
      </c>
      <c r="BV50" s="60"/>
      <c r="BW50" s="60"/>
      <c r="BX50" s="60"/>
      <c r="BY50" s="61"/>
      <c r="CA50" s="25" t="s">
        <v>26</v>
      </c>
    </row>
    <row r="51" spans="1:79" s="25" customFormat="1" ht="12.75" customHeight="1" x14ac:dyDescent="0.2">
      <c r="A51" s="42">
        <v>2120</v>
      </c>
      <c r="B51" s="43"/>
      <c r="C51" s="43"/>
      <c r="D51" s="64"/>
      <c r="E51" s="34" t="s">
        <v>175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59">
        <v>1727757.16</v>
      </c>
      <c r="V51" s="60"/>
      <c r="W51" s="60"/>
      <c r="X51" s="60"/>
      <c r="Y51" s="61"/>
      <c r="Z51" s="59">
        <v>0</v>
      </c>
      <c r="AA51" s="60"/>
      <c r="AB51" s="60"/>
      <c r="AC51" s="60"/>
      <c r="AD51" s="61"/>
      <c r="AE51" s="59">
        <v>0</v>
      </c>
      <c r="AF51" s="60"/>
      <c r="AG51" s="60"/>
      <c r="AH51" s="61"/>
      <c r="AI51" s="59">
        <f t="shared" si="0"/>
        <v>1727757.16</v>
      </c>
      <c r="AJ51" s="60"/>
      <c r="AK51" s="60"/>
      <c r="AL51" s="60"/>
      <c r="AM51" s="61"/>
      <c r="AN51" s="59">
        <v>0</v>
      </c>
      <c r="AO51" s="60"/>
      <c r="AP51" s="60"/>
      <c r="AQ51" s="60"/>
      <c r="AR51" s="61"/>
      <c r="AS51" s="59">
        <v>0</v>
      </c>
      <c r="AT51" s="60"/>
      <c r="AU51" s="60"/>
      <c r="AV51" s="60"/>
      <c r="AW51" s="61"/>
      <c r="AX51" s="59">
        <v>0</v>
      </c>
      <c r="AY51" s="60"/>
      <c r="AZ51" s="60"/>
      <c r="BA51" s="61"/>
      <c r="BB51" s="59">
        <f t="shared" si="1"/>
        <v>0</v>
      </c>
      <c r="BC51" s="60"/>
      <c r="BD51" s="60"/>
      <c r="BE51" s="60"/>
      <c r="BF51" s="61"/>
      <c r="BG51" s="59">
        <v>0</v>
      </c>
      <c r="BH51" s="60"/>
      <c r="BI51" s="60"/>
      <c r="BJ51" s="60"/>
      <c r="BK51" s="61"/>
      <c r="BL51" s="59">
        <v>0</v>
      </c>
      <c r="BM51" s="60"/>
      <c r="BN51" s="60"/>
      <c r="BO51" s="60"/>
      <c r="BP51" s="61"/>
      <c r="BQ51" s="59">
        <v>0</v>
      </c>
      <c r="BR51" s="60"/>
      <c r="BS51" s="60"/>
      <c r="BT51" s="61"/>
      <c r="BU51" s="59">
        <f t="shared" si="2"/>
        <v>0</v>
      </c>
      <c r="BV51" s="60"/>
      <c r="BW51" s="60"/>
      <c r="BX51" s="60"/>
      <c r="BY51" s="61"/>
    </row>
    <row r="52" spans="1:79" s="25" customFormat="1" ht="12.75" customHeight="1" x14ac:dyDescent="0.2">
      <c r="A52" s="42">
        <v>2210</v>
      </c>
      <c r="B52" s="43"/>
      <c r="C52" s="43"/>
      <c r="D52" s="64"/>
      <c r="E52" s="34" t="s">
        <v>176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59">
        <v>494027.28</v>
      </c>
      <c r="V52" s="60"/>
      <c r="W52" s="60"/>
      <c r="X52" s="60"/>
      <c r="Y52" s="61"/>
      <c r="Z52" s="59">
        <v>0</v>
      </c>
      <c r="AA52" s="60"/>
      <c r="AB52" s="60"/>
      <c r="AC52" s="60"/>
      <c r="AD52" s="61"/>
      <c r="AE52" s="59">
        <v>0</v>
      </c>
      <c r="AF52" s="60"/>
      <c r="AG52" s="60"/>
      <c r="AH52" s="61"/>
      <c r="AI52" s="59">
        <f t="shared" si="0"/>
        <v>494027.28</v>
      </c>
      <c r="AJ52" s="60"/>
      <c r="AK52" s="60"/>
      <c r="AL52" s="60"/>
      <c r="AM52" s="61"/>
      <c r="AN52" s="59">
        <v>0</v>
      </c>
      <c r="AO52" s="60"/>
      <c r="AP52" s="60"/>
      <c r="AQ52" s="60"/>
      <c r="AR52" s="61"/>
      <c r="AS52" s="59">
        <v>0</v>
      </c>
      <c r="AT52" s="60"/>
      <c r="AU52" s="60"/>
      <c r="AV52" s="60"/>
      <c r="AW52" s="61"/>
      <c r="AX52" s="59">
        <v>0</v>
      </c>
      <c r="AY52" s="60"/>
      <c r="AZ52" s="60"/>
      <c r="BA52" s="61"/>
      <c r="BB52" s="59">
        <f t="shared" si="1"/>
        <v>0</v>
      </c>
      <c r="BC52" s="60"/>
      <c r="BD52" s="60"/>
      <c r="BE52" s="60"/>
      <c r="BF52" s="61"/>
      <c r="BG52" s="59">
        <v>0</v>
      </c>
      <c r="BH52" s="60"/>
      <c r="BI52" s="60"/>
      <c r="BJ52" s="60"/>
      <c r="BK52" s="61"/>
      <c r="BL52" s="59">
        <v>0</v>
      </c>
      <c r="BM52" s="60"/>
      <c r="BN52" s="60"/>
      <c r="BO52" s="60"/>
      <c r="BP52" s="61"/>
      <c r="BQ52" s="59">
        <v>0</v>
      </c>
      <c r="BR52" s="60"/>
      <c r="BS52" s="60"/>
      <c r="BT52" s="61"/>
      <c r="BU52" s="59">
        <f t="shared" si="2"/>
        <v>0</v>
      </c>
      <c r="BV52" s="60"/>
      <c r="BW52" s="60"/>
      <c r="BX52" s="60"/>
      <c r="BY52" s="61"/>
    </row>
    <row r="53" spans="1:79" s="25" customFormat="1" ht="12.75" customHeight="1" x14ac:dyDescent="0.2">
      <c r="A53" s="42">
        <v>2220</v>
      </c>
      <c r="B53" s="43"/>
      <c r="C53" s="43"/>
      <c r="D53" s="64"/>
      <c r="E53" s="34" t="s">
        <v>240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59">
        <v>68158.64</v>
      </c>
      <c r="V53" s="60"/>
      <c r="W53" s="60"/>
      <c r="X53" s="60"/>
      <c r="Y53" s="61"/>
      <c r="Z53" s="59">
        <v>0</v>
      </c>
      <c r="AA53" s="60"/>
      <c r="AB53" s="60"/>
      <c r="AC53" s="60"/>
      <c r="AD53" s="61"/>
      <c r="AE53" s="59">
        <v>0</v>
      </c>
      <c r="AF53" s="60"/>
      <c r="AG53" s="60"/>
      <c r="AH53" s="61"/>
      <c r="AI53" s="59">
        <f t="shared" si="0"/>
        <v>68158.64</v>
      </c>
      <c r="AJ53" s="60"/>
      <c r="AK53" s="60"/>
      <c r="AL53" s="60"/>
      <c r="AM53" s="61"/>
      <c r="AN53" s="59">
        <v>468000</v>
      </c>
      <c r="AO53" s="60"/>
      <c r="AP53" s="60"/>
      <c r="AQ53" s="60"/>
      <c r="AR53" s="61"/>
      <c r="AS53" s="59">
        <v>0</v>
      </c>
      <c r="AT53" s="60"/>
      <c r="AU53" s="60"/>
      <c r="AV53" s="60"/>
      <c r="AW53" s="61"/>
      <c r="AX53" s="59">
        <v>0</v>
      </c>
      <c r="AY53" s="60"/>
      <c r="AZ53" s="60"/>
      <c r="BA53" s="61"/>
      <c r="BB53" s="59">
        <f t="shared" si="1"/>
        <v>468000</v>
      </c>
      <c r="BC53" s="60"/>
      <c r="BD53" s="60"/>
      <c r="BE53" s="60"/>
      <c r="BF53" s="61"/>
      <c r="BG53" s="59">
        <v>200000</v>
      </c>
      <c r="BH53" s="60"/>
      <c r="BI53" s="60"/>
      <c r="BJ53" s="60"/>
      <c r="BK53" s="61"/>
      <c r="BL53" s="59">
        <v>0</v>
      </c>
      <c r="BM53" s="60"/>
      <c r="BN53" s="60"/>
      <c r="BO53" s="60"/>
      <c r="BP53" s="61"/>
      <c r="BQ53" s="59">
        <v>0</v>
      </c>
      <c r="BR53" s="60"/>
      <c r="BS53" s="60"/>
      <c r="BT53" s="61"/>
      <c r="BU53" s="59">
        <f t="shared" si="2"/>
        <v>200000</v>
      </c>
      <c r="BV53" s="60"/>
      <c r="BW53" s="60"/>
      <c r="BX53" s="60"/>
      <c r="BY53" s="61"/>
    </row>
    <row r="54" spans="1:79" s="25" customFormat="1" ht="12.75" customHeight="1" x14ac:dyDescent="0.2">
      <c r="A54" s="42">
        <v>2230</v>
      </c>
      <c r="B54" s="43"/>
      <c r="C54" s="43"/>
      <c r="D54" s="64"/>
      <c r="E54" s="34" t="s">
        <v>241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59">
        <v>108480</v>
      </c>
      <c r="V54" s="60"/>
      <c r="W54" s="60"/>
      <c r="X54" s="60"/>
      <c r="Y54" s="61"/>
      <c r="Z54" s="59">
        <v>0</v>
      </c>
      <c r="AA54" s="60"/>
      <c r="AB54" s="60"/>
      <c r="AC54" s="60"/>
      <c r="AD54" s="61"/>
      <c r="AE54" s="59">
        <v>0</v>
      </c>
      <c r="AF54" s="60"/>
      <c r="AG54" s="60"/>
      <c r="AH54" s="61"/>
      <c r="AI54" s="59">
        <f t="shared" si="0"/>
        <v>108480</v>
      </c>
      <c r="AJ54" s="60"/>
      <c r="AK54" s="60"/>
      <c r="AL54" s="60"/>
      <c r="AM54" s="61"/>
      <c r="AN54" s="59">
        <v>121000</v>
      </c>
      <c r="AO54" s="60"/>
      <c r="AP54" s="60"/>
      <c r="AQ54" s="60"/>
      <c r="AR54" s="61"/>
      <c r="AS54" s="59">
        <v>0</v>
      </c>
      <c r="AT54" s="60"/>
      <c r="AU54" s="60"/>
      <c r="AV54" s="60"/>
      <c r="AW54" s="61"/>
      <c r="AX54" s="59">
        <v>0</v>
      </c>
      <c r="AY54" s="60"/>
      <c r="AZ54" s="60"/>
      <c r="BA54" s="61"/>
      <c r="BB54" s="59">
        <f t="shared" si="1"/>
        <v>121000</v>
      </c>
      <c r="BC54" s="60"/>
      <c r="BD54" s="60"/>
      <c r="BE54" s="60"/>
      <c r="BF54" s="61"/>
      <c r="BG54" s="59">
        <v>273000</v>
      </c>
      <c r="BH54" s="60"/>
      <c r="BI54" s="60"/>
      <c r="BJ54" s="60"/>
      <c r="BK54" s="61"/>
      <c r="BL54" s="59">
        <v>0</v>
      </c>
      <c r="BM54" s="60"/>
      <c r="BN54" s="60"/>
      <c r="BO54" s="60"/>
      <c r="BP54" s="61"/>
      <c r="BQ54" s="59">
        <v>0</v>
      </c>
      <c r="BR54" s="60"/>
      <c r="BS54" s="60"/>
      <c r="BT54" s="61"/>
      <c r="BU54" s="59">
        <f t="shared" si="2"/>
        <v>273000</v>
      </c>
      <c r="BV54" s="60"/>
      <c r="BW54" s="60"/>
      <c r="BX54" s="60"/>
      <c r="BY54" s="61"/>
    </row>
    <row r="55" spans="1:79" s="25" customFormat="1" ht="12.75" customHeight="1" x14ac:dyDescent="0.2">
      <c r="A55" s="42">
        <v>2240</v>
      </c>
      <c r="B55" s="43"/>
      <c r="C55" s="43"/>
      <c r="D55" s="64"/>
      <c r="E55" s="34" t="s">
        <v>177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59">
        <v>97978.22</v>
      </c>
      <c r="V55" s="60"/>
      <c r="W55" s="60"/>
      <c r="X55" s="60"/>
      <c r="Y55" s="61"/>
      <c r="Z55" s="59">
        <v>0</v>
      </c>
      <c r="AA55" s="60"/>
      <c r="AB55" s="60"/>
      <c r="AC55" s="60"/>
      <c r="AD55" s="61"/>
      <c r="AE55" s="59">
        <v>0</v>
      </c>
      <c r="AF55" s="60"/>
      <c r="AG55" s="60"/>
      <c r="AH55" s="61"/>
      <c r="AI55" s="59">
        <f t="shared" si="0"/>
        <v>97978.22</v>
      </c>
      <c r="AJ55" s="60"/>
      <c r="AK55" s="60"/>
      <c r="AL55" s="60"/>
      <c r="AM55" s="61"/>
      <c r="AN55" s="59">
        <v>190000</v>
      </c>
      <c r="AO55" s="60"/>
      <c r="AP55" s="60"/>
      <c r="AQ55" s="60"/>
      <c r="AR55" s="61"/>
      <c r="AS55" s="59">
        <v>0</v>
      </c>
      <c r="AT55" s="60"/>
      <c r="AU55" s="60"/>
      <c r="AV55" s="60"/>
      <c r="AW55" s="61"/>
      <c r="AX55" s="59">
        <v>0</v>
      </c>
      <c r="AY55" s="60"/>
      <c r="AZ55" s="60"/>
      <c r="BA55" s="61"/>
      <c r="BB55" s="59">
        <f t="shared" si="1"/>
        <v>190000</v>
      </c>
      <c r="BC55" s="60"/>
      <c r="BD55" s="60"/>
      <c r="BE55" s="60"/>
      <c r="BF55" s="61"/>
      <c r="BG55" s="59">
        <v>0</v>
      </c>
      <c r="BH55" s="60"/>
      <c r="BI55" s="60"/>
      <c r="BJ55" s="60"/>
      <c r="BK55" s="61"/>
      <c r="BL55" s="59">
        <v>0</v>
      </c>
      <c r="BM55" s="60"/>
      <c r="BN55" s="60"/>
      <c r="BO55" s="60"/>
      <c r="BP55" s="61"/>
      <c r="BQ55" s="59">
        <v>0</v>
      </c>
      <c r="BR55" s="60"/>
      <c r="BS55" s="60"/>
      <c r="BT55" s="61"/>
      <c r="BU55" s="59">
        <f t="shared" si="2"/>
        <v>0</v>
      </c>
      <c r="BV55" s="60"/>
      <c r="BW55" s="60"/>
      <c r="BX55" s="60"/>
      <c r="BY55" s="61"/>
    </row>
    <row r="56" spans="1:79" s="25" customFormat="1" ht="12.75" customHeight="1" x14ac:dyDescent="0.2">
      <c r="A56" s="42">
        <v>2250</v>
      </c>
      <c r="B56" s="43"/>
      <c r="C56" s="43"/>
      <c r="D56" s="64"/>
      <c r="E56" s="34" t="s">
        <v>178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59">
        <v>35396.339999999997</v>
      </c>
      <c r="V56" s="60"/>
      <c r="W56" s="60"/>
      <c r="X56" s="60"/>
      <c r="Y56" s="61"/>
      <c r="Z56" s="59">
        <v>0</v>
      </c>
      <c r="AA56" s="60"/>
      <c r="AB56" s="60"/>
      <c r="AC56" s="60"/>
      <c r="AD56" s="61"/>
      <c r="AE56" s="59">
        <v>0</v>
      </c>
      <c r="AF56" s="60"/>
      <c r="AG56" s="60"/>
      <c r="AH56" s="61"/>
      <c r="AI56" s="59">
        <f t="shared" si="0"/>
        <v>35396.339999999997</v>
      </c>
      <c r="AJ56" s="60"/>
      <c r="AK56" s="60"/>
      <c r="AL56" s="60"/>
      <c r="AM56" s="61"/>
      <c r="AN56" s="59">
        <v>0</v>
      </c>
      <c r="AO56" s="60"/>
      <c r="AP56" s="60"/>
      <c r="AQ56" s="60"/>
      <c r="AR56" s="61"/>
      <c r="AS56" s="59">
        <v>0</v>
      </c>
      <c r="AT56" s="60"/>
      <c r="AU56" s="60"/>
      <c r="AV56" s="60"/>
      <c r="AW56" s="61"/>
      <c r="AX56" s="59">
        <v>0</v>
      </c>
      <c r="AY56" s="60"/>
      <c r="AZ56" s="60"/>
      <c r="BA56" s="61"/>
      <c r="BB56" s="59">
        <f t="shared" si="1"/>
        <v>0</v>
      </c>
      <c r="BC56" s="60"/>
      <c r="BD56" s="60"/>
      <c r="BE56" s="60"/>
      <c r="BF56" s="61"/>
      <c r="BG56" s="59">
        <v>0</v>
      </c>
      <c r="BH56" s="60"/>
      <c r="BI56" s="60"/>
      <c r="BJ56" s="60"/>
      <c r="BK56" s="61"/>
      <c r="BL56" s="59">
        <v>0</v>
      </c>
      <c r="BM56" s="60"/>
      <c r="BN56" s="60"/>
      <c r="BO56" s="60"/>
      <c r="BP56" s="61"/>
      <c r="BQ56" s="59">
        <v>0</v>
      </c>
      <c r="BR56" s="60"/>
      <c r="BS56" s="60"/>
      <c r="BT56" s="61"/>
      <c r="BU56" s="59">
        <f t="shared" si="2"/>
        <v>0</v>
      </c>
      <c r="BV56" s="60"/>
      <c r="BW56" s="60"/>
      <c r="BX56" s="60"/>
      <c r="BY56" s="61"/>
    </row>
    <row r="57" spans="1:79" s="25" customFormat="1" ht="12.75" customHeight="1" x14ac:dyDescent="0.2">
      <c r="A57" s="42">
        <v>2271</v>
      </c>
      <c r="B57" s="43"/>
      <c r="C57" s="43"/>
      <c r="D57" s="64"/>
      <c r="E57" s="34" t="s">
        <v>242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59">
        <v>228993.45</v>
      </c>
      <c r="V57" s="60"/>
      <c r="W57" s="60"/>
      <c r="X57" s="60"/>
      <c r="Y57" s="61"/>
      <c r="Z57" s="59">
        <v>0</v>
      </c>
      <c r="AA57" s="60"/>
      <c r="AB57" s="60"/>
      <c r="AC57" s="60"/>
      <c r="AD57" s="61"/>
      <c r="AE57" s="59">
        <v>0</v>
      </c>
      <c r="AF57" s="60"/>
      <c r="AG57" s="60"/>
      <c r="AH57" s="61"/>
      <c r="AI57" s="59">
        <f t="shared" si="0"/>
        <v>228993.45</v>
      </c>
      <c r="AJ57" s="60"/>
      <c r="AK57" s="60"/>
      <c r="AL57" s="60"/>
      <c r="AM57" s="61"/>
      <c r="AN57" s="59">
        <v>410600</v>
      </c>
      <c r="AO57" s="60"/>
      <c r="AP57" s="60"/>
      <c r="AQ57" s="60"/>
      <c r="AR57" s="61"/>
      <c r="AS57" s="59">
        <v>0</v>
      </c>
      <c r="AT57" s="60"/>
      <c r="AU57" s="60"/>
      <c r="AV57" s="60"/>
      <c r="AW57" s="61"/>
      <c r="AX57" s="59">
        <v>0</v>
      </c>
      <c r="AY57" s="60"/>
      <c r="AZ57" s="60"/>
      <c r="BA57" s="61"/>
      <c r="BB57" s="59">
        <f t="shared" si="1"/>
        <v>410600</v>
      </c>
      <c r="BC57" s="60"/>
      <c r="BD57" s="60"/>
      <c r="BE57" s="60"/>
      <c r="BF57" s="61"/>
      <c r="BG57" s="59">
        <v>1182400</v>
      </c>
      <c r="BH57" s="60"/>
      <c r="BI57" s="60"/>
      <c r="BJ57" s="60"/>
      <c r="BK57" s="61"/>
      <c r="BL57" s="59">
        <v>0</v>
      </c>
      <c r="BM57" s="60"/>
      <c r="BN57" s="60"/>
      <c r="BO57" s="60"/>
      <c r="BP57" s="61"/>
      <c r="BQ57" s="59">
        <v>0</v>
      </c>
      <c r="BR57" s="60"/>
      <c r="BS57" s="60"/>
      <c r="BT57" s="61"/>
      <c r="BU57" s="59">
        <f t="shared" si="2"/>
        <v>1182400</v>
      </c>
      <c r="BV57" s="60"/>
      <c r="BW57" s="60"/>
      <c r="BX57" s="60"/>
      <c r="BY57" s="61"/>
    </row>
    <row r="58" spans="1:79" s="25" customFormat="1" ht="12.75" customHeight="1" x14ac:dyDescent="0.2">
      <c r="A58" s="42">
        <v>2272</v>
      </c>
      <c r="B58" s="43"/>
      <c r="C58" s="43"/>
      <c r="D58" s="64"/>
      <c r="E58" s="34" t="s">
        <v>243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59">
        <v>103375.4</v>
      </c>
      <c r="V58" s="60"/>
      <c r="W58" s="60"/>
      <c r="X58" s="60"/>
      <c r="Y58" s="61"/>
      <c r="Z58" s="59">
        <v>0</v>
      </c>
      <c r="AA58" s="60"/>
      <c r="AB58" s="60"/>
      <c r="AC58" s="60"/>
      <c r="AD58" s="61"/>
      <c r="AE58" s="59">
        <v>0</v>
      </c>
      <c r="AF58" s="60"/>
      <c r="AG58" s="60"/>
      <c r="AH58" s="61"/>
      <c r="AI58" s="59">
        <f t="shared" si="0"/>
        <v>103375.4</v>
      </c>
      <c r="AJ58" s="60"/>
      <c r="AK58" s="60"/>
      <c r="AL58" s="60"/>
      <c r="AM58" s="61"/>
      <c r="AN58" s="59">
        <v>78800</v>
      </c>
      <c r="AO58" s="60"/>
      <c r="AP58" s="60"/>
      <c r="AQ58" s="60"/>
      <c r="AR58" s="61"/>
      <c r="AS58" s="59">
        <v>0</v>
      </c>
      <c r="AT58" s="60"/>
      <c r="AU58" s="60"/>
      <c r="AV58" s="60"/>
      <c r="AW58" s="61"/>
      <c r="AX58" s="59">
        <v>0</v>
      </c>
      <c r="AY58" s="60"/>
      <c r="AZ58" s="60"/>
      <c r="BA58" s="61"/>
      <c r="BB58" s="59">
        <f t="shared" si="1"/>
        <v>78800</v>
      </c>
      <c r="BC58" s="60"/>
      <c r="BD58" s="60"/>
      <c r="BE58" s="60"/>
      <c r="BF58" s="61"/>
      <c r="BG58" s="59">
        <v>148100</v>
      </c>
      <c r="BH58" s="60"/>
      <c r="BI58" s="60"/>
      <c r="BJ58" s="60"/>
      <c r="BK58" s="61"/>
      <c r="BL58" s="59">
        <v>0</v>
      </c>
      <c r="BM58" s="60"/>
      <c r="BN58" s="60"/>
      <c r="BO58" s="60"/>
      <c r="BP58" s="61"/>
      <c r="BQ58" s="59">
        <v>0</v>
      </c>
      <c r="BR58" s="60"/>
      <c r="BS58" s="60"/>
      <c r="BT58" s="61"/>
      <c r="BU58" s="59">
        <f t="shared" si="2"/>
        <v>148100</v>
      </c>
      <c r="BV58" s="60"/>
      <c r="BW58" s="60"/>
      <c r="BX58" s="60"/>
      <c r="BY58" s="61"/>
    </row>
    <row r="59" spans="1:79" s="25" customFormat="1" ht="12.75" customHeight="1" x14ac:dyDescent="0.2">
      <c r="A59" s="42">
        <v>2273</v>
      </c>
      <c r="B59" s="43"/>
      <c r="C59" s="43"/>
      <c r="D59" s="64"/>
      <c r="E59" s="34" t="s">
        <v>244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59">
        <v>321060.36</v>
      </c>
      <c r="V59" s="60"/>
      <c r="W59" s="60"/>
      <c r="X59" s="60"/>
      <c r="Y59" s="61"/>
      <c r="Z59" s="59">
        <v>0</v>
      </c>
      <c r="AA59" s="60"/>
      <c r="AB59" s="60"/>
      <c r="AC59" s="60"/>
      <c r="AD59" s="61"/>
      <c r="AE59" s="59">
        <v>0</v>
      </c>
      <c r="AF59" s="60"/>
      <c r="AG59" s="60"/>
      <c r="AH59" s="61"/>
      <c r="AI59" s="59">
        <f t="shared" si="0"/>
        <v>321060.36</v>
      </c>
      <c r="AJ59" s="60"/>
      <c r="AK59" s="60"/>
      <c r="AL59" s="60"/>
      <c r="AM59" s="61"/>
      <c r="AN59" s="59">
        <v>391200</v>
      </c>
      <c r="AO59" s="60"/>
      <c r="AP59" s="60"/>
      <c r="AQ59" s="60"/>
      <c r="AR59" s="61"/>
      <c r="AS59" s="59">
        <v>0</v>
      </c>
      <c r="AT59" s="60"/>
      <c r="AU59" s="60"/>
      <c r="AV59" s="60"/>
      <c r="AW59" s="61"/>
      <c r="AX59" s="59">
        <v>0</v>
      </c>
      <c r="AY59" s="60"/>
      <c r="AZ59" s="60"/>
      <c r="BA59" s="61"/>
      <c r="BB59" s="59">
        <f t="shared" si="1"/>
        <v>391200</v>
      </c>
      <c r="BC59" s="60"/>
      <c r="BD59" s="60"/>
      <c r="BE59" s="60"/>
      <c r="BF59" s="61"/>
      <c r="BG59" s="59">
        <v>671500</v>
      </c>
      <c r="BH59" s="60"/>
      <c r="BI59" s="60"/>
      <c r="BJ59" s="60"/>
      <c r="BK59" s="61"/>
      <c r="BL59" s="59">
        <v>0</v>
      </c>
      <c r="BM59" s="60"/>
      <c r="BN59" s="60"/>
      <c r="BO59" s="60"/>
      <c r="BP59" s="61"/>
      <c r="BQ59" s="59">
        <v>0</v>
      </c>
      <c r="BR59" s="60"/>
      <c r="BS59" s="60"/>
      <c r="BT59" s="61"/>
      <c r="BU59" s="59">
        <f t="shared" si="2"/>
        <v>671500</v>
      </c>
      <c r="BV59" s="60"/>
      <c r="BW59" s="60"/>
      <c r="BX59" s="60"/>
      <c r="BY59" s="61"/>
    </row>
    <row r="60" spans="1:79" s="25" customFormat="1" ht="12.75" customHeight="1" x14ac:dyDescent="0.2">
      <c r="A60" s="42">
        <v>2274</v>
      </c>
      <c r="B60" s="43"/>
      <c r="C60" s="43"/>
      <c r="D60" s="64"/>
      <c r="E60" s="34" t="s">
        <v>245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59">
        <v>14923.62</v>
      </c>
      <c r="V60" s="60"/>
      <c r="W60" s="60"/>
      <c r="X60" s="60"/>
      <c r="Y60" s="61"/>
      <c r="Z60" s="59">
        <v>0</v>
      </c>
      <c r="AA60" s="60"/>
      <c r="AB60" s="60"/>
      <c r="AC60" s="60"/>
      <c r="AD60" s="61"/>
      <c r="AE60" s="59">
        <v>0</v>
      </c>
      <c r="AF60" s="60"/>
      <c r="AG60" s="60"/>
      <c r="AH60" s="61"/>
      <c r="AI60" s="59">
        <f t="shared" si="0"/>
        <v>14923.62</v>
      </c>
      <c r="AJ60" s="60"/>
      <c r="AK60" s="60"/>
      <c r="AL60" s="60"/>
      <c r="AM60" s="61"/>
      <c r="AN60" s="59">
        <v>13300</v>
      </c>
      <c r="AO60" s="60"/>
      <c r="AP60" s="60"/>
      <c r="AQ60" s="60"/>
      <c r="AR60" s="61"/>
      <c r="AS60" s="59">
        <v>0</v>
      </c>
      <c r="AT60" s="60"/>
      <c r="AU60" s="60"/>
      <c r="AV60" s="60"/>
      <c r="AW60" s="61"/>
      <c r="AX60" s="59">
        <v>0</v>
      </c>
      <c r="AY60" s="60"/>
      <c r="AZ60" s="60"/>
      <c r="BA60" s="61"/>
      <c r="BB60" s="59">
        <f t="shared" si="1"/>
        <v>13300</v>
      </c>
      <c r="BC60" s="60"/>
      <c r="BD60" s="60"/>
      <c r="BE60" s="60"/>
      <c r="BF60" s="61"/>
      <c r="BG60" s="59">
        <v>14400</v>
      </c>
      <c r="BH60" s="60"/>
      <c r="BI60" s="60"/>
      <c r="BJ60" s="60"/>
      <c r="BK60" s="61"/>
      <c r="BL60" s="59">
        <v>0</v>
      </c>
      <c r="BM60" s="60"/>
      <c r="BN60" s="60"/>
      <c r="BO60" s="60"/>
      <c r="BP60" s="61"/>
      <c r="BQ60" s="59">
        <v>0</v>
      </c>
      <c r="BR60" s="60"/>
      <c r="BS60" s="60"/>
      <c r="BT60" s="61"/>
      <c r="BU60" s="59">
        <f t="shared" si="2"/>
        <v>14400</v>
      </c>
      <c r="BV60" s="60"/>
      <c r="BW60" s="60"/>
      <c r="BX60" s="60"/>
      <c r="BY60" s="61"/>
    </row>
    <row r="61" spans="1:79" s="25" customFormat="1" ht="25.5" customHeight="1" x14ac:dyDescent="0.2">
      <c r="A61" s="42">
        <v>2275</v>
      </c>
      <c r="B61" s="43"/>
      <c r="C61" s="43"/>
      <c r="D61" s="64"/>
      <c r="E61" s="34" t="s">
        <v>246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59">
        <v>0</v>
      </c>
      <c r="V61" s="60"/>
      <c r="W61" s="60"/>
      <c r="X61" s="60"/>
      <c r="Y61" s="61"/>
      <c r="Z61" s="59">
        <v>0</v>
      </c>
      <c r="AA61" s="60"/>
      <c r="AB61" s="60"/>
      <c r="AC61" s="60"/>
      <c r="AD61" s="61"/>
      <c r="AE61" s="59">
        <v>0</v>
      </c>
      <c r="AF61" s="60"/>
      <c r="AG61" s="60"/>
      <c r="AH61" s="61"/>
      <c r="AI61" s="59">
        <f t="shared" si="0"/>
        <v>0</v>
      </c>
      <c r="AJ61" s="60"/>
      <c r="AK61" s="60"/>
      <c r="AL61" s="60"/>
      <c r="AM61" s="61"/>
      <c r="AN61" s="59">
        <v>5000</v>
      </c>
      <c r="AO61" s="60"/>
      <c r="AP61" s="60"/>
      <c r="AQ61" s="60"/>
      <c r="AR61" s="61"/>
      <c r="AS61" s="59">
        <v>0</v>
      </c>
      <c r="AT61" s="60"/>
      <c r="AU61" s="60"/>
      <c r="AV61" s="60"/>
      <c r="AW61" s="61"/>
      <c r="AX61" s="59">
        <v>0</v>
      </c>
      <c r="AY61" s="60"/>
      <c r="AZ61" s="60"/>
      <c r="BA61" s="61"/>
      <c r="BB61" s="59">
        <f t="shared" si="1"/>
        <v>5000</v>
      </c>
      <c r="BC61" s="60"/>
      <c r="BD61" s="60"/>
      <c r="BE61" s="60"/>
      <c r="BF61" s="61"/>
      <c r="BG61" s="59">
        <v>14600</v>
      </c>
      <c r="BH61" s="60"/>
      <c r="BI61" s="60"/>
      <c r="BJ61" s="60"/>
      <c r="BK61" s="61"/>
      <c r="BL61" s="59">
        <v>0</v>
      </c>
      <c r="BM61" s="60"/>
      <c r="BN61" s="60"/>
      <c r="BO61" s="60"/>
      <c r="BP61" s="61"/>
      <c r="BQ61" s="59">
        <v>0</v>
      </c>
      <c r="BR61" s="60"/>
      <c r="BS61" s="60"/>
      <c r="BT61" s="61"/>
      <c r="BU61" s="59">
        <f t="shared" si="2"/>
        <v>14600</v>
      </c>
      <c r="BV61" s="60"/>
      <c r="BW61" s="60"/>
      <c r="BX61" s="60"/>
      <c r="BY61" s="61"/>
    </row>
    <row r="62" spans="1:79" s="25" customFormat="1" ht="38.25" customHeight="1" x14ac:dyDescent="0.2">
      <c r="A62" s="42">
        <v>2282</v>
      </c>
      <c r="B62" s="43"/>
      <c r="C62" s="43"/>
      <c r="D62" s="64"/>
      <c r="E62" s="34" t="s">
        <v>247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59">
        <v>2148</v>
      </c>
      <c r="V62" s="60"/>
      <c r="W62" s="60"/>
      <c r="X62" s="60"/>
      <c r="Y62" s="61"/>
      <c r="Z62" s="59">
        <v>0</v>
      </c>
      <c r="AA62" s="60"/>
      <c r="AB62" s="60"/>
      <c r="AC62" s="60"/>
      <c r="AD62" s="61"/>
      <c r="AE62" s="59">
        <v>0</v>
      </c>
      <c r="AF62" s="60"/>
      <c r="AG62" s="60"/>
      <c r="AH62" s="61"/>
      <c r="AI62" s="59">
        <f t="shared" si="0"/>
        <v>2148</v>
      </c>
      <c r="AJ62" s="60"/>
      <c r="AK62" s="60"/>
      <c r="AL62" s="60"/>
      <c r="AM62" s="61"/>
      <c r="AN62" s="59">
        <v>0</v>
      </c>
      <c r="AO62" s="60"/>
      <c r="AP62" s="60"/>
      <c r="AQ62" s="60"/>
      <c r="AR62" s="61"/>
      <c r="AS62" s="59">
        <v>0</v>
      </c>
      <c r="AT62" s="60"/>
      <c r="AU62" s="60"/>
      <c r="AV62" s="60"/>
      <c r="AW62" s="61"/>
      <c r="AX62" s="59">
        <v>0</v>
      </c>
      <c r="AY62" s="60"/>
      <c r="AZ62" s="60"/>
      <c r="BA62" s="61"/>
      <c r="BB62" s="59">
        <f t="shared" si="1"/>
        <v>0</v>
      </c>
      <c r="BC62" s="60"/>
      <c r="BD62" s="60"/>
      <c r="BE62" s="60"/>
      <c r="BF62" s="61"/>
      <c r="BG62" s="59">
        <v>0</v>
      </c>
      <c r="BH62" s="60"/>
      <c r="BI62" s="60"/>
      <c r="BJ62" s="60"/>
      <c r="BK62" s="61"/>
      <c r="BL62" s="59">
        <v>0</v>
      </c>
      <c r="BM62" s="60"/>
      <c r="BN62" s="60"/>
      <c r="BO62" s="60"/>
      <c r="BP62" s="61"/>
      <c r="BQ62" s="59">
        <v>0</v>
      </c>
      <c r="BR62" s="60"/>
      <c r="BS62" s="60"/>
      <c r="BT62" s="61"/>
      <c r="BU62" s="59">
        <f t="shared" si="2"/>
        <v>0</v>
      </c>
      <c r="BV62" s="60"/>
      <c r="BW62" s="60"/>
      <c r="BX62" s="60"/>
      <c r="BY62" s="61"/>
    </row>
    <row r="63" spans="1:79" s="25" customFormat="1" ht="12.75" customHeight="1" x14ac:dyDescent="0.2">
      <c r="A63" s="42">
        <v>2730</v>
      </c>
      <c r="B63" s="43"/>
      <c r="C63" s="43"/>
      <c r="D63" s="64"/>
      <c r="E63" s="34" t="s">
        <v>249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59">
        <v>1328235.8600000001</v>
      </c>
      <c r="V63" s="60"/>
      <c r="W63" s="60"/>
      <c r="X63" s="60"/>
      <c r="Y63" s="61"/>
      <c r="Z63" s="59">
        <v>0</v>
      </c>
      <c r="AA63" s="60"/>
      <c r="AB63" s="60"/>
      <c r="AC63" s="60"/>
      <c r="AD63" s="61"/>
      <c r="AE63" s="59">
        <v>0</v>
      </c>
      <c r="AF63" s="60"/>
      <c r="AG63" s="60"/>
      <c r="AH63" s="61"/>
      <c r="AI63" s="59">
        <f t="shared" si="0"/>
        <v>1328235.8600000001</v>
      </c>
      <c r="AJ63" s="60"/>
      <c r="AK63" s="60"/>
      <c r="AL63" s="60"/>
      <c r="AM63" s="61"/>
      <c r="AN63" s="59">
        <v>1500000</v>
      </c>
      <c r="AO63" s="60"/>
      <c r="AP63" s="60"/>
      <c r="AQ63" s="60"/>
      <c r="AR63" s="61"/>
      <c r="AS63" s="59">
        <v>0</v>
      </c>
      <c r="AT63" s="60"/>
      <c r="AU63" s="60"/>
      <c r="AV63" s="60"/>
      <c r="AW63" s="61"/>
      <c r="AX63" s="59">
        <v>0</v>
      </c>
      <c r="AY63" s="60"/>
      <c r="AZ63" s="60"/>
      <c r="BA63" s="61"/>
      <c r="BB63" s="59">
        <f t="shared" si="1"/>
        <v>1500000</v>
      </c>
      <c r="BC63" s="60"/>
      <c r="BD63" s="60"/>
      <c r="BE63" s="60"/>
      <c r="BF63" s="61"/>
      <c r="BG63" s="59">
        <v>1000000</v>
      </c>
      <c r="BH63" s="60"/>
      <c r="BI63" s="60"/>
      <c r="BJ63" s="60"/>
      <c r="BK63" s="61"/>
      <c r="BL63" s="59">
        <v>0</v>
      </c>
      <c r="BM63" s="60"/>
      <c r="BN63" s="60"/>
      <c r="BO63" s="60"/>
      <c r="BP63" s="61"/>
      <c r="BQ63" s="59">
        <v>0</v>
      </c>
      <c r="BR63" s="60"/>
      <c r="BS63" s="60"/>
      <c r="BT63" s="61"/>
      <c r="BU63" s="59">
        <f t="shared" si="2"/>
        <v>1000000</v>
      </c>
      <c r="BV63" s="60"/>
      <c r="BW63" s="60"/>
      <c r="BX63" s="60"/>
      <c r="BY63" s="61"/>
    </row>
    <row r="64" spans="1:79" s="25" customFormat="1" ht="12.75" customHeight="1" x14ac:dyDescent="0.2">
      <c r="A64" s="42">
        <v>2800</v>
      </c>
      <c r="B64" s="43"/>
      <c r="C64" s="43"/>
      <c r="D64" s="64"/>
      <c r="E64" s="34" t="s">
        <v>250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59">
        <v>15078</v>
      </c>
      <c r="V64" s="60"/>
      <c r="W64" s="60"/>
      <c r="X64" s="60"/>
      <c r="Y64" s="61"/>
      <c r="Z64" s="59">
        <v>0</v>
      </c>
      <c r="AA64" s="60"/>
      <c r="AB64" s="60"/>
      <c r="AC64" s="60"/>
      <c r="AD64" s="61"/>
      <c r="AE64" s="59">
        <v>0</v>
      </c>
      <c r="AF64" s="60"/>
      <c r="AG64" s="60"/>
      <c r="AH64" s="61"/>
      <c r="AI64" s="59">
        <f t="shared" si="0"/>
        <v>15078</v>
      </c>
      <c r="AJ64" s="60"/>
      <c r="AK64" s="60"/>
      <c r="AL64" s="60"/>
      <c r="AM64" s="61"/>
      <c r="AN64" s="59">
        <v>0</v>
      </c>
      <c r="AO64" s="60"/>
      <c r="AP64" s="60"/>
      <c r="AQ64" s="60"/>
      <c r="AR64" s="61"/>
      <c r="AS64" s="59">
        <v>0</v>
      </c>
      <c r="AT64" s="60"/>
      <c r="AU64" s="60"/>
      <c r="AV64" s="60"/>
      <c r="AW64" s="61"/>
      <c r="AX64" s="59">
        <v>0</v>
      </c>
      <c r="AY64" s="60"/>
      <c r="AZ64" s="60"/>
      <c r="BA64" s="61"/>
      <c r="BB64" s="59">
        <f t="shared" si="1"/>
        <v>0</v>
      </c>
      <c r="BC64" s="60"/>
      <c r="BD64" s="60"/>
      <c r="BE64" s="60"/>
      <c r="BF64" s="61"/>
      <c r="BG64" s="59">
        <v>0</v>
      </c>
      <c r="BH64" s="60"/>
      <c r="BI64" s="60"/>
      <c r="BJ64" s="60"/>
      <c r="BK64" s="61"/>
      <c r="BL64" s="59">
        <v>0</v>
      </c>
      <c r="BM64" s="60"/>
      <c r="BN64" s="60"/>
      <c r="BO64" s="60"/>
      <c r="BP64" s="61"/>
      <c r="BQ64" s="59">
        <v>0</v>
      </c>
      <c r="BR64" s="60"/>
      <c r="BS64" s="60"/>
      <c r="BT64" s="61"/>
      <c r="BU64" s="59">
        <f t="shared" si="2"/>
        <v>0</v>
      </c>
      <c r="BV64" s="60"/>
      <c r="BW64" s="60"/>
      <c r="BX64" s="60"/>
      <c r="BY64" s="61"/>
    </row>
    <row r="65" spans="1:79" s="25" customFormat="1" ht="25.5" customHeight="1" x14ac:dyDescent="0.2">
      <c r="A65" s="42">
        <v>3110</v>
      </c>
      <c r="B65" s="43"/>
      <c r="C65" s="43"/>
      <c r="D65" s="64"/>
      <c r="E65" s="34" t="s">
        <v>179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59">
        <v>0</v>
      </c>
      <c r="V65" s="60"/>
      <c r="W65" s="60"/>
      <c r="X65" s="60"/>
      <c r="Y65" s="61"/>
      <c r="Z65" s="59">
        <v>1184293</v>
      </c>
      <c r="AA65" s="60"/>
      <c r="AB65" s="60"/>
      <c r="AC65" s="60"/>
      <c r="AD65" s="61"/>
      <c r="AE65" s="59">
        <v>999899.8</v>
      </c>
      <c r="AF65" s="60"/>
      <c r="AG65" s="60"/>
      <c r="AH65" s="61"/>
      <c r="AI65" s="59">
        <f t="shared" si="0"/>
        <v>1184293</v>
      </c>
      <c r="AJ65" s="60"/>
      <c r="AK65" s="60"/>
      <c r="AL65" s="60"/>
      <c r="AM65" s="61"/>
      <c r="AN65" s="59">
        <v>0</v>
      </c>
      <c r="AO65" s="60"/>
      <c r="AP65" s="60"/>
      <c r="AQ65" s="60"/>
      <c r="AR65" s="61"/>
      <c r="AS65" s="59">
        <v>680606.8</v>
      </c>
      <c r="AT65" s="60"/>
      <c r="AU65" s="60"/>
      <c r="AV65" s="60"/>
      <c r="AW65" s="61"/>
      <c r="AX65" s="59">
        <v>675000</v>
      </c>
      <c r="AY65" s="60"/>
      <c r="AZ65" s="60"/>
      <c r="BA65" s="61"/>
      <c r="BB65" s="59">
        <f t="shared" si="1"/>
        <v>680606.8</v>
      </c>
      <c r="BC65" s="60"/>
      <c r="BD65" s="60"/>
      <c r="BE65" s="60"/>
      <c r="BF65" s="61"/>
      <c r="BG65" s="59">
        <v>0</v>
      </c>
      <c r="BH65" s="60"/>
      <c r="BI65" s="60"/>
      <c r="BJ65" s="60"/>
      <c r="BK65" s="61"/>
      <c r="BL65" s="59">
        <v>165000</v>
      </c>
      <c r="BM65" s="60"/>
      <c r="BN65" s="60"/>
      <c r="BO65" s="60"/>
      <c r="BP65" s="61"/>
      <c r="BQ65" s="59">
        <v>165000</v>
      </c>
      <c r="BR65" s="60"/>
      <c r="BS65" s="60"/>
      <c r="BT65" s="61"/>
      <c r="BU65" s="59">
        <f t="shared" si="2"/>
        <v>165000</v>
      </c>
      <c r="BV65" s="60"/>
      <c r="BW65" s="60"/>
      <c r="BX65" s="60"/>
      <c r="BY65" s="61"/>
    </row>
    <row r="66" spans="1:79" s="25" customFormat="1" ht="12.75" customHeight="1" x14ac:dyDescent="0.2">
      <c r="A66" s="42">
        <v>3132</v>
      </c>
      <c r="B66" s="43"/>
      <c r="C66" s="43"/>
      <c r="D66" s="64"/>
      <c r="E66" s="34" t="s">
        <v>251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59">
        <v>0</v>
      </c>
      <c r="V66" s="60"/>
      <c r="W66" s="60"/>
      <c r="X66" s="60"/>
      <c r="Y66" s="61"/>
      <c r="Z66" s="59">
        <v>0</v>
      </c>
      <c r="AA66" s="60"/>
      <c r="AB66" s="60"/>
      <c r="AC66" s="60"/>
      <c r="AD66" s="61"/>
      <c r="AE66" s="59">
        <v>0</v>
      </c>
      <c r="AF66" s="60"/>
      <c r="AG66" s="60"/>
      <c r="AH66" s="61"/>
      <c r="AI66" s="59">
        <f t="shared" si="0"/>
        <v>0</v>
      </c>
      <c r="AJ66" s="60"/>
      <c r="AK66" s="60"/>
      <c r="AL66" s="60"/>
      <c r="AM66" s="61"/>
      <c r="AN66" s="59">
        <v>0</v>
      </c>
      <c r="AO66" s="60"/>
      <c r="AP66" s="60"/>
      <c r="AQ66" s="60"/>
      <c r="AR66" s="61"/>
      <c r="AS66" s="59">
        <v>0</v>
      </c>
      <c r="AT66" s="60"/>
      <c r="AU66" s="60"/>
      <c r="AV66" s="60"/>
      <c r="AW66" s="61"/>
      <c r="AX66" s="59">
        <v>0</v>
      </c>
      <c r="AY66" s="60"/>
      <c r="AZ66" s="60"/>
      <c r="BA66" s="61"/>
      <c r="BB66" s="59">
        <f t="shared" si="1"/>
        <v>0</v>
      </c>
      <c r="BC66" s="60"/>
      <c r="BD66" s="60"/>
      <c r="BE66" s="60"/>
      <c r="BF66" s="61"/>
      <c r="BG66" s="59">
        <v>0</v>
      </c>
      <c r="BH66" s="60"/>
      <c r="BI66" s="60"/>
      <c r="BJ66" s="60"/>
      <c r="BK66" s="61"/>
      <c r="BL66" s="59">
        <v>35000</v>
      </c>
      <c r="BM66" s="60"/>
      <c r="BN66" s="60"/>
      <c r="BO66" s="60"/>
      <c r="BP66" s="61"/>
      <c r="BQ66" s="59">
        <v>35000</v>
      </c>
      <c r="BR66" s="60"/>
      <c r="BS66" s="60"/>
      <c r="BT66" s="61"/>
      <c r="BU66" s="59">
        <f t="shared" si="2"/>
        <v>35000</v>
      </c>
      <c r="BV66" s="60"/>
      <c r="BW66" s="60"/>
      <c r="BX66" s="60"/>
      <c r="BY66" s="61"/>
    </row>
    <row r="67" spans="1:79" s="6" customFormat="1" ht="12.75" customHeight="1" x14ac:dyDescent="0.2">
      <c r="A67" s="44"/>
      <c r="B67" s="45"/>
      <c r="C67" s="45"/>
      <c r="D67" s="63"/>
      <c r="E67" s="29" t="s">
        <v>147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1"/>
      <c r="U67" s="55">
        <v>13113462.009999998</v>
      </c>
      <c r="V67" s="56"/>
      <c r="W67" s="56"/>
      <c r="X67" s="56"/>
      <c r="Y67" s="57"/>
      <c r="Z67" s="55">
        <v>1184293</v>
      </c>
      <c r="AA67" s="56"/>
      <c r="AB67" s="56"/>
      <c r="AC67" s="56"/>
      <c r="AD67" s="57"/>
      <c r="AE67" s="55">
        <v>999899.8</v>
      </c>
      <c r="AF67" s="56"/>
      <c r="AG67" s="56"/>
      <c r="AH67" s="57"/>
      <c r="AI67" s="55">
        <f t="shared" si="0"/>
        <v>14297755.009999998</v>
      </c>
      <c r="AJ67" s="56"/>
      <c r="AK67" s="56"/>
      <c r="AL67" s="56"/>
      <c r="AM67" s="57"/>
      <c r="AN67" s="55">
        <v>3177900</v>
      </c>
      <c r="AO67" s="56"/>
      <c r="AP67" s="56"/>
      <c r="AQ67" s="56"/>
      <c r="AR67" s="57"/>
      <c r="AS67" s="55">
        <v>680606.8</v>
      </c>
      <c r="AT67" s="56"/>
      <c r="AU67" s="56"/>
      <c r="AV67" s="56"/>
      <c r="AW67" s="57"/>
      <c r="AX67" s="55">
        <v>675000</v>
      </c>
      <c r="AY67" s="56"/>
      <c r="AZ67" s="56"/>
      <c r="BA67" s="57"/>
      <c r="BB67" s="55">
        <f t="shared" si="1"/>
        <v>3858506.8</v>
      </c>
      <c r="BC67" s="56"/>
      <c r="BD67" s="56"/>
      <c r="BE67" s="56"/>
      <c r="BF67" s="57"/>
      <c r="BG67" s="55">
        <v>3504000</v>
      </c>
      <c r="BH67" s="56"/>
      <c r="BI67" s="56"/>
      <c r="BJ67" s="56"/>
      <c r="BK67" s="57"/>
      <c r="BL67" s="55">
        <v>200000</v>
      </c>
      <c r="BM67" s="56"/>
      <c r="BN67" s="56"/>
      <c r="BO67" s="56"/>
      <c r="BP67" s="57"/>
      <c r="BQ67" s="55">
        <v>200000</v>
      </c>
      <c r="BR67" s="56"/>
      <c r="BS67" s="56"/>
      <c r="BT67" s="57"/>
      <c r="BU67" s="55">
        <f t="shared" si="2"/>
        <v>3704000</v>
      </c>
      <c r="BV67" s="56"/>
      <c r="BW67" s="56"/>
      <c r="BX67" s="56"/>
      <c r="BY67" s="57"/>
    </row>
    <row r="69" spans="1:79" ht="14.25" customHeight="1" x14ac:dyDescent="0.2">
      <c r="A69" s="82" t="s">
        <v>215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</row>
    <row r="70" spans="1:79" ht="15" customHeight="1" x14ac:dyDescent="0.2">
      <c r="A70" s="92" t="s">
        <v>202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</row>
    <row r="71" spans="1:79" ht="23.1" customHeight="1" x14ac:dyDescent="0.2">
      <c r="A71" s="114" t="s">
        <v>119</v>
      </c>
      <c r="B71" s="115"/>
      <c r="C71" s="115"/>
      <c r="D71" s="115"/>
      <c r="E71" s="116"/>
      <c r="F71" s="49" t="s">
        <v>19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65" t="s">
        <v>203</v>
      </c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7"/>
      <c r="AN71" s="65" t="s">
        <v>206</v>
      </c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7"/>
      <c r="BG71" s="65" t="s">
        <v>213</v>
      </c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7"/>
    </row>
    <row r="72" spans="1:79" ht="51.75" customHeight="1" x14ac:dyDescent="0.2">
      <c r="A72" s="117"/>
      <c r="B72" s="118"/>
      <c r="C72" s="118"/>
      <c r="D72" s="118"/>
      <c r="E72" s="11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65" t="s">
        <v>4</v>
      </c>
      <c r="V72" s="66"/>
      <c r="W72" s="66"/>
      <c r="X72" s="66"/>
      <c r="Y72" s="67"/>
      <c r="Z72" s="65" t="s">
        <v>3</v>
      </c>
      <c r="AA72" s="66"/>
      <c r="AB72" s="66"/>
      <c r="AC72" s="66"/>
      <c r="AD72" s="67"/>
      <c r="AE72" s="108" t="s">
        <v>116</v>
      </c>
      <c r="AF72" s="109"/>
      <c r="AG72" s="109"/>
      <c r="AH72" s="110"/>
      <c r="AI72" s="65" t="s">
        <v>5</v>
      </c>
      <c r="AJ72" s="66"/>
      <c r="AK72" s="66"/>
      <c r="AL72" s="66"/>
      <c r="AM72" s="67"/>
      <c r="AN72" s="65" t="s">
        <v>4</v>
      </c>
      <c r="AO72" s="66"/>
      <c r="AP72" s="66"/>
      <c r="AQ72" s="66"/>
      <c r="AR72" s="67"/>
      <c r="AS72" s="65" t="s">
        <v>3</v>
      </c>
      <c r="AT72" s="66"/>
      <c r="AU72" s="66"/>
      <c r="AV72" s="66"/>
      <c r="AW72" s="67"/>
      <c r="AX72" s="108" t="s">
        <v>116</v>
      </c>
      <c r="AY72" s="109"/>
      <c r="AZ72" s="109"/>
      <c r="BA72" s="110"/>
      <c r="BB72" s="65" t="s">
        <v>96</v>
      </c>
      <c r="BC72" s="66"/>
      <c r="BD72" s="66"/>
      <c r="BE72" s="66"/>
      <c r="BF72" s="67"/>
      <c r="BG72" s="65" t="s">
        <v>4</v>
      </c>
      <c r="BH72" s="66"/>
      <c r="BI72" s="66"/>
      <c r="BJ72" s="66"/>
      <c r="BK72" s="67"/>
      <c r="BL72" s="65" t="s">
        <v>3</v>
      </c>
      <c r="BM72" s="66"/>
      <c r="BN72" s="66"/>
      <c r="BO72" s="66"/>
      <c r="BP72" s="67"/>
      <c r="BQ72" s="108" t="s">
        <v>116</v>
      </c>
      <c r="BR72" s="109"/>
      <c r="BS72" s="109"/>
      <c r="BT72" s="110"/>
      <c r="BU72" s="49" t="s">
        <v>97</v>
      </c>
      <c r="BV72" s="49"/>
      <c r="BW72" s="49"/>
      <c r="BX72" s="49"/>
      <c r="BY72" s="49"/>
    </row>
    <row r="73" spans="1:79" ht="15" customHeight="1" x14ac:dyDescent="0.2">
      <c r="A73" s="65">
        <v>1</v>
      </c>
      <c r="B73" s="66"/>
      <c r="C73" s="66"/>
      <c r="D73" s="66"/>
      <c r="E73" s="67"/>
      <c r="F73" s="65">
        <v>2</v>
      </c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7"/>
      <c r="U73" s="65">
        <v>3</v>
      </c>
      <c r="V73" s="66"/>
      <c r="W73" s="66"/>
      <c r="X73" s="66"/>
      <c r="Y73" s="67"/>
      <c r="Z73" s="65">
        <v>4</v>
      </c>
      <c r="AA73" s="66"/>
      <c r="AB73" s="66"/>
      <c r="AC73" s="66"/>
      <c r="AD73" s="67"/>
      <c r="AE73" s="65">
        <v>5</v>
      </c>
      <c r="AF73" s="66"/>
      <c r="AG73" s="66"/>
      <c r="AH73" s="67"/>
      <c r="AI73" s="65">
        <v>6</v>
      </c>
      <c r="AJ73" s="66"/>
      <c r="AK73" s="66"/>
      <c r="AL73" s="66"/>
      <c r="AM73" s="67"/>
      <c r="AN73" s="65">
        <v>7</v>
      </c>
      <c r="AO73" s="66"/>
      <c r="AP73" s="66"/>
      <c r="AQ73" s="66"/>
      <c r="AR73" s="67"/>
      <c r="AS73" s="65">
        <v>8</v>
      </c>
      <c r="AT73" s="66"/>
      <c r="AU73" s="66"/>
      <c r="AV73" s="66"/>
      <c r="AW73" s="67"/>
      <c r="AX73" s="65">
        <v>9</v>
      </c>
      <c r="AY73" s="66"/>
      <c r="AZ73" s="66"/>
      <c r="BA73" s="67"/>
      <c r="BB73" s="65">
        <v>10</v>
      </c>
      <c r="BC73" s="66"/>
      <c r="BD73" s="66"/>
      <c r="BE73" s="66"/>
      <c r="BF73" s="67"/>
      <c r="BG73" s="65">
        <v>11</v>
      </c>
      <c r="BH73" s="66"/>
      <c r="BI73" s="66"/>
      <c r="BJ73" s="66"/>
      <c r="BK73" s="67"/>
      <c r="BL73" s="65">
        <v>12</v>
      </c>
      <c r="BM73" s="66"/>
      <c r="BN73" s="66"/>
      <c r="BO73" s="66"/>
      <c r="BP73" s="67"/>
      <c r="BQ73" s="65">
        <v>13</v>
      </c>
      <c r="BR73" s="66"/>
      <c r="BS73" s="66"/>
      <c r="BT73" s="67"/>
      <c r="BU73" s="49">
        <v>14</v>
      </c>
      <c r="BV73" s="49"/>
      <c r="BW73" s="49"/>
      <c r="BX73" s="49"/>
      <c r="BY73" s="49"/>
    </row>
    <row r="74" spans="1:79" s="1" customFormat="1" ht="13.5" hidden="1" customHeight="1" x14ac:dyDescent="0.2">
      <c r="A74" s="53" t="s">
        <v>64</v>
      </c>
      <c r="B74" s="54"/>
      <c r="C74" s="54"/>
      <c r="D74" s="54"/>
      <c r="E74" s="71"/>
      <c r="F74" s="53" t="s">
        <v>57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71"/>
      <c r="U74" s="53" t="s">
        <v>65</v>
      </c>
      <c r="V74" s="54"/>
      <c r="W74" s="54"/>
      <c r="X74" s="54"/>
      <c r="Y74" s="71"/>
      <c r="Z74" s="53" t="s">
        <v>66</v>
      </c>
      <c r="AA74" s="54"/>
      <c r="AB74" s="54"/>
      <c r="AC74" s="54"/>
      <c r="AD74" s="71"/>
      <c r="AE74" s="53" t="s">
        <v>91</v>
      </c>
      <c r="AF74" s="54"/>
      <c r="AG74" s="54"/>
      <c r="AH74" s="71"/>
      <c r="AI74" s="105" t="s">
        <v>170</v>
      </c>
      <c r="AJ74" s="106"/>
      <c r="AK74" s="106"/>
      <c r="AL74" s="106"/>
      <c r="AM74" s="107"/>
      <c r="AN74" s="53" t="s">
        <v>67</v>
      </c>
      <c r="AO74" s="54"/>
      <c r="AP74" s="54"/>
      <c r="AQ74" s="54"/>
      <c r="AR74" s="71"/>
      <c r="AS74" s="53" t="s">
        <v>68</v>
      </c>
      <c r="AT74" s="54"/>
      <c r="AU74" s="54"/>
      <c r="AV74" s="54"/>
      <c r="AW74" s="71"/>
      <c r="AX74" s="53" t="s">
        <v>92</v>
      </c>
      <c r="AY74" s="54"/>
      <c r="AZ74" s="54"/>
      <c r="BA74" s="71"/>
      <c r="BB74" s="105" t="s">
        <v>170</v>
      </c>
      <c r="BC74" s="106"/>
      <c r="BD74" s="106"/>
      <c r="BE74" s="106"/>
      <c r="BF74" s="107"/>
      <c r="BG74" s="53" t="s">
        <v>58</v>
      </c>
      <c r="BH74" s="54"/>
      <c r="BI74" s="54"/>
      <c r="BJ74" s="54"/>
      <c r="BK74" s="71"/>
      <c r="BL74" s="53" t="s">
        <v>59</v>
      </c>
      <c r="BM74" s="54"/>
      <c r="BN74" s="54"/>
      <c r="BO74" s="54"/>
      <c r="BP74" s="71"/>
      <c r="BQ74" s="53" t="s">
        <v>93</v>
      </c>
      <c r="BR74" s="54"/>
      <c r="BS74" s="54"/>
      <c r="BT74" s="71"/>
      <c r="BU74" s="52" t="s">
        <v>170</v>
      </c>
      <c r="BV74" s="52"/>
      <c r="BW74" s="52"/>
      <c r="BX74" s="52"/>
      <c r="BY74" s="52"/>
      <c r="CA74" t="s">
        <v>27</v>
      </c>
    </row>
    <row r="75" spans="1:79" s="6" customFormat="1" ht="12.75" customHeight="1" x14ac:dyDescent="0.2">
      <c r="A75" s="44"/>
      <c r="B75" s="45"/>
      <c r="C75" s="45"/>
      <c r="D75" s="45"/>
      <c r="E75" s="63"/>
      <c r="F75" s="44" t="s">
        <v>147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63"/>
      <c r="U75" s="55"/>
      <c r="V75" s="56"/>
      <c r="W75" s="56"/>
      <c r="X75" s="56"/>
      <c r="Y75" s="57"/>
      <c r="Z75" s="55"/>
      <c r="AA75" s="56"/>
      <c r="AB75" s="56"/>
      <c r="AC75" s="56"/>
      <c r="AD75" s="57"/>
      <c r="AE75" s="55"/>
      <c r="AF75" s="56"/>
      <c r="AG75" s="56"/>
      <c r="AH75" s="57"/>
      <c r="AI75" s="55">
        <f>IF(ISNUMBER(U75),U75,0)+IF(ISNUMBER(Z75),Z75,0)</f>
        <v>0</v>
      </c>
      <c r="AJ75" s="56"/>
      <c r="AK75" s="56"/>
      <c r="AL75" s="56"/>
      <c r="AM75" s="57"/>
      <c r="AN75" s="55"/>
      <c r="AO75" s="56"/>
      <c r="AP75" s="56"/>
      <c r="AQ75" s="56"/>
      <c r="AR75" s="57"/>
      <c r="AS75" s="55"/>
      <c r="AT75" s="56"/>
      <c r="AU75" s="56"/>
      <c r="AV75" s="56"/>
      <c r="AW75" s="57"/>
      <c r="AX75" s="55"/>
      <c r="AY75" s="56"/>
      <c r="AZ75" s="56"/>
      <c r="BA75" s="57"/>
      <c r="BB75" s="55">
        <f>IF(ISNUMBER(AN75),AN75,0)+IF(ISNUMBER(AS75),AS75,0)</f>
        <v>0</v>
      </c>
      <c r="BC75" s="56"/>
      <c r="BD75" s="56"/>
      <c r="BE75" s="56"/>
      <c r="BF75" s="57"/>
      <c r="BG75" s="55"/>
      <c r="BH75" s="56"/>
      <c r="BI75" s="56"/>
      <c r="BJ75" s="56"/>
      <c r="BK75" s="57"/>
      <c r="BL75" s="55"/>
      <c r="BM75" s="56"/>
      <c r="BN75" s="56"/>
      <c r="BO75" s="56"/>
      <c r="BP75" s="57"/>
      <c r="BQ75" s="55"/>
      <c r="BR75" s="56"/>
      <c r="BS75" s="56"/>
      <c r="BT75" s="57"/>
      <c r="BU75" s="55">
        <f>IF(ISNUMBER(BG75),BG75,0)+IF(ISNUMBER(BL75),BL75,0)</f>
        <v>0</v>
      </c>
      <c r="BV75" s="56"/>
      <c r="BW75" s="56"/>
      <c r="BX75" s="56"/>
      <c r="BY75" s="57"/>
      <c r="CA75" s="6" t="s">
        <v>28</v>
      </c>
    </row>
    <row r="77" spans="1:79" ht="14.25" customHeight="1" x14ac:dyDescent="0.2">
      <c r="A77" s="82" t="s">
        <v>230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</row>
    <row r="78" spans="1:79" ht="15" customHeight="1" x14ac:dyDescent="0.2">
      <c r="A78" s="92" t="s">
        <v>202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</row>
    <row r="79" spans="1:79" ht="23.1" customHeight="1" x14ac:dyDescent="0.2">
      <c r="A79" s="114" t="s">
        <v>118</v>
      </c>
      <c r="B79" s="115"/>
      <c r="C79" s="115"/>
      <c r="D79" s="116"/>
      <c r="E79" s="94" t="s">
        <v>19</v>
      </c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6"/>
      <c r="X79" s="65" t="s">
        <v>224</v>
      </c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7"/>
      <c r="AR79" s="49" t="s">
        <v>229</v>
      </c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</row>
    <row r="80" spans="1:79" ht="48.75" customHeight="1" x14ac:dyDescent="0.2">
      <c r="A80" s="117"/>
      <c r="B80" s="118"/>
      <c r="C80" s="118"/>
      <c r="D80" s="119"/>
      <c r="E80" s="97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4" t="s">
        <v>4</v>
      </c>
      <c r="Y80" s="95"/>
      <c r="Z80" s="95"/>
      <c r="AA80" s="95"/>
      <c r="AB80" s="96"/>
      <c r="AC80" s="94" t="s">
        <v>3</v>
      </c>
      <c r="AD80" s="95"/>
      <c r="AE80" s="95"/>
      <c r="AF80" s="95"/>
      <c r="AG80" s="96"/>
      <c r="AH80" s="108" t="s">
        <v>116</v>
      </c>
      <c r="AI80" s="109"/>
      <c r="AJ80" s="109"/>
      <c r="AK80" s="109"/>
      <c r="AL80" s="110"/>
      <c r="AM80" s="65" t="s">
        <v>5</v>
      </c>
      <c r="AN80" s="66"/>
      <c r="AO80" s="66"/>
      <c r="AP80" s="66"/>
      <c r="AQ80" s="67"/>
      <c r="AR80" s="65" t="s">
        <v>4</v>
      </c>
      <c r="AS80" s="66"/>
      <c r="AT80" s="66"/>
      <c r="AU80" s="66"/>
      <c r="AV80" s="67"/>
      <c r="AW80" s="65" t="s">
        <v>3</v>
      </c>
      <c r="AX80" s="66"/>
      <c r="AY80" s="66"/>
      <c r="AZ80" s="66"/>
      <c r="BA80" s="67"/>
      <c r="BB80" s="108" t="s">
        <v>116</v>
      </c>
      <c r="BC80" s="109"/>
      <c r="BD80" s="109"/>
      <c r="BE80" s="109"/>
      <c r="BF80" s="110"/>
      <c r="BG80" s="65" t="s">
        <v>96</v>
      </c>
      <c r="BH80" s="66"/>
      <c r="BI80" s="66"/>
      <c r="BJ80" s="66"/>
      <c r="BK80" s="67"/>
    </row>
    <row r="81" spans="1:79" ht="12.75" customHeight="1" x14ac:dyDescent="0.2">
      <c r="A81" s="65">
        <v>1</v>
      </c>
      <c r="B81" s="66"/>
      <c r="C81" s="66"/>
      <c r="D81" s="67"/>
      <c r="E81" s="65">
        <v>2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5">
        <v>3</v>
      </c>
      <c r="Y81" s="66"/>
      <c r="Z81" s="66"/>
      <c r="AA81" s="66"/>
      <c r="AB81" s="67"/>
      <c r="AC81" s="65">
        <v>4</v>
      </c>
      <c r="AD81" s="66"/>
      <c r="AE81" s="66"/>
      <c r="AF81" s="66"/>
      <c r="AG81" s="67"/>
      <c r="AH81" s="65">
        <v>5</v>
      </c>
      <c r="AI81" s="66"/>
      <c r="AJ81" s="66"/>
      <c r="AK81" s="66"/>
      <c r="AL81" s="67"/>
      <c r="AM81" s="65">
        <v>6</v>
      </c>
      <c r="AN81" s="66"/>
      <c r="AO81" s="66"/>
      <c r="AP81" s="66"/>
      <c r="AQ81" s="67"/>
      <c r="AR81" s="65">
        <v>7</v>
      </c>
      <c r="AS81" s="66"/>
      <c r="AT81" s="66"/>
      <c r="AU81" s="66"/>
      <c r="AV81" s="67"/>
      <c r="AW81" s="65">
        <v>8</v>
      </c>
      <c r="AX81" s="66"/>
      <c r="AY81" s="66"/>
      <c r="AZ81" s="66"/>
      <c r="BA81" s="67"/>
      <c r="BB81" s="65">
        <v>9</v>
      </c>
      <c r="BC81" s="66"/>
      <c r="BD81" s="66"/>
      <c r="BE81" s="66"/>
      <c r="BF81" s="67"/>
      <c r="BG81" s="65">
        <v>10</v>
      </c>
      <c r="BH81" s="66"/>
      <c r="BI81" s="66"/>
      <c r="BJ81" s="66"/>
      <c r="BK81" s="67"/>
    </row>
    <row r="82" spans="1:79" s="1" customFormat="1" ht="12.75" hidden="1" customHeight="1" x14ac:dyDescent="0.2">
      <c r="A82" s="53" t="s">
        <v>64</v>
      </c>
      <c r="B82" s="54"/>
      <c r="C82" s="54"/>
      <c r="D82" s="71"/>
      <c r="E82" s="53" t="s">
        <v>57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71"/>
      <c r="X82" s="68" t="s">
        <v>60</v>
      </c>
      <c r="Y82" s="69"/>
      <c r="Z82" s="69"/>
      <c r="AA82" s="69"/>
      <c r="AB82" s="70"/>
      <c r="AC82" s="68" t="s">
        <v>61</v>
      </c>
      <c r="AD82" s="69"/>
      <c r="AE82" s="69"/>
      <c r="AF82" s="69"/>
      <c r="AG82" s="70"/>
      <c r="AH82" s="53" t="s">
        <v>94</v>
      </c>
      <c r="AI82" s="54"/>
      <c r="AJ82" s="54"/>
      <c r="AK82" s="54"/>
      <c r="AL82" s="71"/>
      <c r="AM82" s="105" t="s">
        <v>171</v>
      </c>
      <c r="AN82" s="106"/>
      <c r="AO82" s="106"/>
      <c r="AP82" s="106"/>
      <c r="AQ82" s="107"/>
      <c r="AR82" s="53" t="s">
        <v>62</v>
      </c>
      <c r="AS82" s="54"/>
      <c r="AT82" s="54"/>
      <c r="AU82" s="54"/>
      <c r="AV82" s="71"/>
      <c r="AW82" s="53" t="s">
        <v>63</v>
      </c>
      <c r="AX82" s="54"/>
      <c r="AY82" s="54"/>
      <c r="AZ82" s="54"/>
      <c r="BA82" s="71"/>
      <c r="BB82" s="53" t="s">
        <v>95</v>
      </c>
      <c r="BC82" s="54"/>
      <c r="BD82" s="54"/>
      <c r="BE82" s="54"/>
      <c r="BF82" s="71"/>
      <c r="BG82" s="105" t="s">
        <v>171</v>
      </c>
      <c r="BH82" s="106"/>
      <c r="BI82" s="106"/>
      <c r="BJ82" s="106"/>
      <c r="BK82" s="107"/>
      <c r="CA82" t="s">
        <v>29</v>
      </c>
    </row>
    <row r="83" spans="1:79" s="25" customFormat="1" ht="12.75" customHeight="1" x14ac:dyDescent="0.2">
      <c r="A83" s="42">
        <v>2111</v>
      </c>
      <c r="B83" s="43"/>
      <c r="C83" s="43"/>
      <c r="D83" s="64"/>
      <c r="E83" s="34" t="s">
        <v>174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59">
        <v>0</v>
      </c>
      <c r="Y83" s="60"/>
      <c r="Z83" s="60"/>
      <c r="AA83" s="60"/>
      <c r="AB83" s="61"/>
      <c r="AC83" s="59">
        <v>0</v>
      </c>
      <c r="AD83" s="60"/>
      <c r="AE83" s="60"/>
      <c r="AF83" s="60"/>
      <c r="AG83" s="61"/>
      <c r="AH83" s="59">
        <v>0</v>
      </c>
      <c r="AI83" s="60"/>
      <c r="AJ83" s="60"/>
      <c r="AK83" s="60"/>
      <c r="AL83" s="61"/>
      <c r="AM83" s="59">
        <f t="shared" ref="AM83:AM100" si="3">IF(ISNUMBER(X83),X83,0)+IF(ISNUMBER(AC83),AC83,0)</f>
        <v>0</v>
      </c>
      <c r="AN83" s="60"/>
      <c r="AO83" s="60"/>
      <c r="AP83" s="60"/>
      <c r="AQ83" s="61"/>
      <c r="AR83" s="59">
        <v>0</v>
      </c>
      <c r="AS83" s="60"/>
      <c r="AT83" s="60"/>
      <c r="AU83" s="60"/>
      <c r="AV83" s="61"/>
      <c r="AW83" s="59">
        <v>0</v>
      </c>
      <c r="AX83" s="60"/>
      <c r="AY83" s="60"/>
      <c r="AZ83" s="60"/>
      <c r="BA83" s="61"/>
      <c r="BB83" s="59">
        <v>0</v>
      </c>
      <c r="BC83" s="60"/>
      <c r="BD83" s="60"/>
      <c r="BE83" s="60"/>
      <c r="BF83" s="61"/>
      <c r="BG83" s="62">
        <f t="shared" ref="BG83:BG100" si="4">IF(ISNUMBER(AR83),AR83,0)+IF(ISNUMBER(AW83),AW83,0)</f>
        <v>0</v>
      </c>
      <c r="BH83" s="62"/>
      <c r="BI83" s="62"/>
      <c r="BJ83" s="62"/>
      <c r="BK83" s="62"/>
      <c r="CA83" s="25" t="s">
        <v>30</v>
      </c>
    </row>
    <row r="84" spans="1:79" s="25" customFormat="1" ht="12.75" customHeight="1" x14ac:dyDescent="0.2">
      <c r="A84" s="42">
        <v>2120</v>
      </c>
      <c r="B84" s="43"/>
      <c r="C84" s="43"/>
      <c r="D84" s="64"/>
      <c r="E84" s="34" t="s">
        <v>175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6"/>
      <c r="X84" s="59">
        <v>0</v>
      </c>
      <c r="Y84" s="60"/>
      <c r="Z84" s="60"/>
      <c r="AA84" s="60"/>
      <c r="AB84" s="61"/>
      <c r="AC84" s="59">
        <v>0</v>
      </c>
      <c r="AD84" s="60"/>
      <c r="AE84" s="60"/>
      <c r="AF84" s="60"/>
      <c r="AG84" s="61"/>
      <c r="AH84" s="59">
        <v>0</v>
      </c>
      <c r="AI84" s="60"/>
      <c r="AJ84" s="60"/>
      <c r="AK84" s="60"/>
      <c r="AL84" s="61"/>
      <c r="AM84" s="59">
        <f t="shared" si="3"/>
        <v>0</v>
      </c>
      <c r="AN84" s="60"/>
      <c r="AO84" s="60"/>
      <c r="AP84" s="60"/>
      <c r="AQ84" s="61"/>
      <c r="AR84" s="59">
        <v>0</v>
      </c>
      <c r="AS84" s="60"/>
      <c r="AT84" s="60"/>
      <c r="AU84" s="60"/>
      <c r="AV84" s="61"/>
      <c r="AW84" s="59">
        <v>0</v>
      </c>
      <c r="AX84" s="60"/>
      <c r="AY84" s="60"/>
      <c r="AZ84" s="60"/>
      <c r="BA84" s="61"/>
      <c r="BB84" s="59">
        <v>0</v>
      </c>
      <c r="BC84" s="60"/>
      <c r="BD84" s="60"/>
      <c r="BE84" s="60"/>
      <c r="BF84" s="61"/>
      <c r="BG84" s="62">
        <f t="shared" si="4"/>
        <v>0</v>
      </c>
      <c r="BH84" s="62"/>
      <c r="BI84" s="62"/>
      <c r="BJ84" s="62"/>
      <c r="BK84" s="62"/>
    </row>
    <row r="85" spans="1:79" s="25" customFormat="1" ht="12.75" customHeight="1" x14ac:dyDescent="0.2">
      <c r="A85" s="42">
        <v>2210</v>
      </c>
      <c r="B85" s="43"/>
      <c r="C85" s="43"/>
      <c r="D85" s="64"/>
      <c r="E85" s="34" t="s">
        <v>176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  <c r="X85" s="59">
        <v>0</v>
      </c>
      <c r="Y85" s="60"/>
      <c r="Z85" s="60"/>
      <c r="AA85" s="60"/>
      <c r="AB85" s="61"/>
      <c r="AC85" s="59">
        <v>0</v>
      </c>
      <c r="AD85" s="60"/>
      <c r="AE85" s="60"/>
      <c r="AF85" s="60"/>
      <c r="AG85" s="61"/>
      <c r="AH85" s="59">
        <v>0</v>
      </c>
      <c r="AI85" s="60"/>
      <c r="AJ85" s="60"/>
      <c r="AK85" s="60"/>
      <c r="AL85" s="61"/>
      <c r="AM85" s="59">
        <f t="shared" si="3"/>
        <v>0</v>
      </c>
      <c r="AN85" s="60"/>
      <c r="AO85" s="60"/>
      <c r="AP85" s="60"/>
      <c r="AQ85" s="61"/>
      <c r="AR85" s="59">
        <v>0</v>
      </c>
      <c r="AS85" s="60"/>
      <c r="AT85" s="60"/>
      <c r="AU85" s="60"/>
      <c r="AV85" s="61"/>
      <c r="AW85" s="59">
        <v>0</v>
      </c>
      <c r="AX85" s="60"/>
      <c r="AY85" s="60"/>
      <c r="AZ85" s="60"/>
      <c r="BA85" s="61"/>
      <c r="BB85" s="59">
        <v>0</v>
      </c>
      <c r="BC85" s="60"/>
      <c r="BD85" s="60"/>
      <c r="BE85" s="60"/>
      <c r="BF85" s="61"/>
      <c r="BG85" s="62">
        <f t="shared" si="4"/>
        <v>0</v>
      </c>
      <c r="BH85" s="62"/>
      <c r="BI85" s="62"/>
      <c r="BJ85" s="62"/>
      <c r="BK85" s="62"/>
    </row>
    <row r="86" spans="1:79" s="25" customFormat="1" ht="12.75" customHeight="1" x14ac:dyDescent="0.2">
      <c r="A86" s="42">
        <v>2220</v>
      </c>
      <c r="B86" s="43"/>
      <c r="C86" s="43"/>
      <c r="D86" s="64"/>
      <c r="E86" s="34" t="s">
        <v>240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6"/>
      <c r="X86" s="59">
        <v>216000</v>
      </c>
      <c r="Y86" s="60"/>
      <c r="Z86" s="60"/>
      <c r="AA86" s="60"/>
      <c r="AB86" s="61"/>
      <c r="AC86" s="59">
        <v>0</v>
      </c>
      <c r="AD86" s="60"/>
      <c r="AE86" s="60"/>
      <c r="AF86" s="60"/>
      <c r="AG86" s="61"/>
      <c r="AH86" s="59">
        <v>0</v>
      </c>
      <c r="AI86" s="60"/>
      <c r="AJ86" s="60"/>
      <c r="AK86" s="60"/>
      <c r="AL86" s="61"/>
      <c r="AM86" s="59">
        <f t="shared" si="3"/>
        <v>216000</v>
      </c>
      <c r="AN86" s="60"/>
      <c r="AO86" s="60"/>
      <c r="AP86" s="60"/>
      <c r="AQ86" s="61"/>
      <c r="AR86" s="59">
        <v>229176</v>
      </c>
      <c r="AS86" s="60"/>
      <c r="AT86" s="60"/>
      <c r="AU86" s="60"/>
      <c r="AV86" s="61"/>
      <c r="AW86" s="59">
        <v>0</v>
      </c>
      <c r="AX86" s="60"/>
      <c r="AY86" s="60"/>
      <c r="AZ86" s="60"/>
      <c r="BA86" s="61"/>
      <c r="BB86" s="59">
        <v>0</v>
      </c>
      <c r="BC86" s="60"/>
      <c r="BD86" s="60"/>
      <c r="BE86" s="60"/>
      <c r="BF86" s="61"/>
      <c r="BG86" s="62">
        <f t="shared" si="4"/>
        <v>229176</v>
      </c>
      <c r="BH86" s="62"/>
      <c r="BI86" s="62"/>
      <c r="BJ86" s="62"/>
      <c r="BK86" s="62"/>
    </row>
    <row r="87" spans="1:79" s="25" customFormat="1" ht="12.75" customHeight="1" x14ac:dyDescent="0.2">
      <c r="A87" s="42">
        <v>2230</v>
      </c>
      <c r="B87" s="43"/>
      <c r="C87" s="43"/>
      <c r="D87" s="64"/>
      <c r="E87" s="34" t="s">
        <v>241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6"/>
      <c r="X87" s="59">
        <v>294840</v>
      </c>
      <c r="Y87" s="60"/>
      <c r="Z87" s="60"/>
      <c r="AA87" s="60"/>
      <c r="AB87" s="61"/>
      <c r="AC87" s="59">
        <v>0</v>
      </c>
      <c r="AD87" s="60"/>
      <c r="AE87" s="60"/>
      <c r="AF87" s="60"/>
      <c r="AG87" s="61"/>
      <c r="AH87" s="59">
        <v>0</v>
      </c>
      <c r="AI87" s="60"/>
      <c r="AJ87" s="60"/>
      <c r="AK87" s="60"/>
      <c r="AL87" s="61"/>
      <c r="AM87" s="59">
        <f t="shared" si="3"/>
        <v>294840</v>
      </c>
      <c r="AN87" s="60"/>
      <c r="AO87" s="60"/>
      <c r="AP87" s="60"/>
      <c r="AQ87" s="61"/>
      <c r="AR87" s="59">
        <v>312825.24</v>
      </c>
      <c r="AS87" s="60"/>
      <c r="AT87" s="60"/>
      <c r="AU87" s="60"/>
      <c r="AV87" s="61"/>
      <c r="AW87" s="59">
        <v>0</v>
      </c>
      <c r="AX87" s="60"/>
      <c r="AY87" s="60"/>
      <c r="AZ87" s="60"/>
      <c r="BA87" s="61"/>
      <c r="BB87" s="59">
        <v>0</v>
      </c>
      <c r="BC87" s="60"/>
      <c r="BD87" s="60"/>
      <c r="BE87" s="60"/>
      <c r="BF87" s="61"/>
      <c r="BG87" s="62">
        <f t="shared" si="4"/>
        <v>312825.24</v>
      </c>
      <c r="BH87" s="62"/>
      <c r="BI87" s="62"/>
      <c r="BJ87" s="62"/>
      <c r="BK87" s="62"/>
    </row>
    <row r="88" spans="1:79" s="25" customFormat="1" ht="12.75" customHeight="1" x14ac:dyDescent="0.2">
      <c r="A88" s="42">
        <v>2240</v>
      </c>
      <c r="B88" s="43"/>
      <c r="C88" s="43"/>
      <c r="D88" s="64"/>
      <c r="E88" s="34" t="s">
        <v>177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6"/>
      <c r="X88" s="59">
        <v>0</v>
      </c>
      <c r="Y88" s="60"/>
      <c r="Z88" s="60"/>
      <c r="AA88" s="60"/>
      <c r="AB88" s="61"/>
      <c r="AC88" s="59">
        <v>0</v>
      </c>
      <c r="AD88" s="60"/>
      <c r="AE88" s="60"/>
      <c r="AF88" s="60"/>
      <c r="AG88" s="61"/>
      <c r="AH88" s="59">
        <v>0</v>
      </c>
      <c r="AI88" s="60"/>
      <c r="AJ88" s="60"/>
      <c r="AK88" s="60"/>
      <c r="AL88" s="61"/>
      <c r="AM88" s="59">
        <f t="shared" si="3"/>
        <v>0</v>
      </c>
      <c r="AN88" s="60"/>
      <c r="AO88" s="60"/>
      <c r="AP88" s="60"/>
      <c r="AQ88" s="61"/>
      <c r="AR88" s="59">
        <v>0</v>
      </c>
      <c r="AS88" s="60"/>
      <c r="AT88" s="60"/>
      <c r="AU88" s="60"/>
      <c r="AV88" s="61"/>
      <c r="AW88" s="59">
        <v>0</v>
      </c>
      <c r="AX88" s="60"/>
      <c r="AY88" s="60"/>
      <c r="AZ88" s="60"/>
      <c r="BA88" s="61"/>
      <c r="BB88" s="59">
        <v>0</v>
      </c>
      <c r="BC88" s="60"/>
      <c r="BD88" s="60"/>
      <c r="BE88" s="60"/>
      <c r="BF88" s="61"/>
      <c r="BG88" s="62">
        <f t="shared" si="4"/>
        <v>0</v>
      </c>
      <c r="BH88" s="62"/>
      <c r="BI88" s="62"/>
      <c r="BJ88" s="62"/>
      <c r="BK88" s="62"/>
    </row>
    <row r="89" spans="1:79" s="25" customFormat="1" ht="12.75" customHeight="1" x14ac:dyDescent="0.2">
      <c r="A89" s="42">
        <v>2250</v>
      </c>
      <c r="B89" s="43"/>
      <c r="C89" s="43"/>
      <c r="D89" s="64"/>
      <c r="E89" s="34" t="s">
        <v>178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6"/>
      <c r="X89" s="59">
        <v>0</v>
      </c>
      <c r="Y89" s="60"/>
      <c r="Z89" s="60"/>
      <c r="AA89" s="60"/>
      <c r="AB89" s="61"/>
      <c r="AC89" s="59">
        <v>0</v>
      </c>
      <c r="AD89" s="60"/>
      <c r="AE89" s="60"/>
      <c r="AF89" s="60"/>
      <c r="AG89" s="61"/>
      <c r="AH89" s="59">
        <v>0</v>
      </c>
      <c r="AI89" s="60"/>
      <c r="AJ89" s="60"/>
      <c r="AK89" s="60"/>
      <c r="AL89" s="61"/>
      <c r="AM89" s="59">
        <f t="shared" si="3"/>
        <v>0</v>
      </c>
      <c r="AN89" s="60"/>
      <c r="AO89" s="60"/>
      <c r="AP89" s="60"/>
      <c r="AQ89" s="61"/>
      <c r="AR89" s="59">
        <v>0</v>
      </c>
      <c r="AS89" s="60"/>
      <c r="AT89" s="60"/>
      <c r="AU89" s="60"/>
      <c r="AV89" s="61"/>
      <c r="AW89" s="59">
        <v>0</v>
      </c>
      <c r="AX89" s="60"/>
      <c r="AY89" s="60"/>
      <c r="AZ89" s="60"/>
      <c r="BA89" s="61"/>
      <c r="BB89" s="59">
        <v>0</v>
      </c>
      <c r="BC89" s="60"/>
      <c r="BD89" s="60"/>
      <c r="BE89" s="60"/>
      <c r="BF89" s="61"/>
      <c r="BG89" s="62">
        <f t="shared" si="4"/>
        <v>0</v>
      </c>
      <c r="BH89" s="62"/>
      <c r="BI89" s="62"/>
      <c r="BJ89" s="62"/>
      <c r="BK89" s="62"/>
    </row>
    <row r="90" spans="1:79" s="25" customFormat="1" ht="12.75" customHeight="1" x14ac:dyDescent="0.2">
      <c r="A90" s="42">
        <v>2271</v>
      </c>
      <c r="B90" s="43"/>
      <c r="C90" s="43"/>
      <c r="D90" s="64"/>
      <c r="E90" s="34" t="s">
        <v>242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6"/>
      <c r="X90" s="59">
        <v>1276992</v>
      </c>
      <c r="Y90" s="60"/>
      <c r="Z90" s="60"/>
      <c r="AA90" s="60"/>
      <c r="AB90" s="61"/>
      <c r="AC90" s="59">
        <v>0</v>
      </c>
      <c r="AD90" s="60"/>
      <c r="AE90" s="60"/>
      <c r="AF90" s="60"/>
      <c r="AG90" s="61"/>
      <c r="AH90" s="59">
        <v>0</v>
      </c>
      <c r="AI90" s="60"/>
      <c r="AJ90" s="60"/>
      <c r="AK90" s="60"/>
      <c r="AL90" s="61"/>
      <c r="AM90" s="59">
        <f t="shared" si="3"/>
        <v>1276992</v>
      </c>
      <c r="AN90" s="60"/>
      <c r="AO90" s="60"/>
      <c r="AP90" s="60"/>
      <c r="AQ90" s="61"/>
      <c r="AR90" s="59">
        <v>1354888.5119999999</v>
      </c>
      <c r="AS90" s="60"/>
      <c r="AT90" s="60"/>
      <c r="AU90" s="60"/>
      <c r="AV90" s="61"/>
      <c r="AW90" s="59">
        <v>0</v>
      </c>
      <c r="AX90" s="60"/>
      <c r="AY90" s="60"/>
      <c r="AZ90" s="60"/>
      <c r="BA90" s="61"/>
      <c r="BB90" s="59">
        <v>0</v>
      </c>
      <c r="BC90" s="60"/>
      <c r="BD90" s="60"/>
      <c r="BE90" s="60"/>
      <c r="BF90" s="61"/>
      <c r="BG90" s="62">
        <f t="shared" si="4"/>
        <v>1354888.5119999999</v>
      </c>
      <c r="BH90" s="62"/>
      <c r="BI90" s="62"/>
      <c r="BJ90" s="62"/>
      <c r="BK90" s="62"/>
    </row>
    <row r="91" spans="1:79" s="25" customFormat="1" ht="12.75" customHeight="1" x14ac:dyDescent="0.2">
      <c r="A91" s="42">
        <v>2272</v>
      </c>
      <c r="B91" s="43"/>
      <c r="C91" s="43"/>
      <c r="D91" s="64"/>
      <c r="E91" s="34" t="s">
        <v>243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6"/>
      <c r="X91" s="59">
        <v>159948</v>
      </c>
      <c r="Y91" s="60"/>
      <c r="Z91" s="60"/>
      <c r="AA91" s="60"/>
      <c r="AB91" s="61"/>
      <c r="AC91" s="59">
        <v>0</v>
      </c>
      <c r="AD91" s="60"/>
      <c r="AE91" s="60"/>
      <c r="AF91" s="60"/>
      <c r="AG91" s="61"/>
      <c r="AH91" s="59">
        <v>0</v>
      </c>
      <c r="AI91" s="60"/>
      <c r="AJ91" s="60"/>
      <c r="AK91" s="60"/>
      <c r="AL91" s="61"/>
      <c r="AM91" s="59">
        <f t="shared" si="3"/>
        <v>159948</v>
      </c>
      <c r="AN91" s="60"/>
      <c r="AO91" s="60"/>
      <c r="AP91" s="60"/>
      <c r="AQ91" s="61"/>
      <c r="AR91" s="59">
        <v>169704.82799999998</v>
      </c>
      <c r="AS91" s="60"/>
      <c r="AT91" s="60"/>
      <c r="AU91" s="60"/>
      <c r="AV91" s="61"/>
      <c r="AW91" s="59">
        <v>0</v>
      </c>
      <c r="AX91" s="60"/>
      <c r="AY91" s="60"/>
      <c r="AZ91" s="60"/>
      <c r="BA91" s="61"/>
      <c r="BB91" s="59">
        <v>0</v>
      </c>
      <c r="BC91" s="60"/>
      <c r="BD91" s="60"/>
      <c r="BE91" s="60"/>
      <c r="BF91" s="61"/>
      <c r="BG91" s="62">
        <f t="shared" si="4"/>
        <v>169704.82799999998</v>
      </c>
      <c r="BH91" s="62"/>
      <c r="BI91" s="62"/>
      <c r="BJ91" s="62"/>
      <c r="BK91" s="62"/>
    </row>
    <row r="92" spans="1:79" s="25" customFormat="1" ht="12.75" customHeight="1" x14ac:dyDescent="0.2">
      <c r="A92" s="42">
        <v>2273</v>
      </c>
      <c r="B92" s="43"/>
      <c r="C92" s="43"/>
      <c r="D92" s="64"/>
      <c r="E92" s="34" t="s">
        <v>244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6"/>
      <c r="X92" s="59">
        <v>725220</v>
      </c>
      <c r="Y92" s="60"/>
      <c r="Z92" s="60"/>
      <c r="AA92" s="60"/>
      <c r="AB92" s="61"/>
      <c r="AC92" s="59">
        <v>0</v>
      </c>
      <c r="AD92" s="60"/>
      <c r="AE92" s="60"/>
      <c r="AF92" s="60"/>
      <c r="AG92" s="61"/>
      <c r="AH92" s="59">
        <v>0</v>
      </c>
      <c r="AI92" s="60"/>
      <c r="AJ92" s="60"/>
      <c r="AK92" s="60"/>
      <c r="AL92" s="61"/>
      <c r="AM92" s="59">
        <f t="shared" si="3"/>
        <v>725220</v>
      </c>
      <c r="AN92" s="60"/>
      <c r="AO92" s="60"/>
      <c r="AP92" s="60"/>
      <c r="AQ92" s="61"/>
      <c r="AR92" s="59">
        <v>769458.41999999993</v>
      </c>
      <c r="AS92" s="60"/>
      <c r="AT92" s="60"/>
      <c r="AU92" s="60"/>
      <c r="AV92" s="61"/>
      <c r="AW92" s="59">
        <v>0</v>
      </c>
      <c r="AX92" s="60"/>
      <c r="AY92" s="60"/>
      <c r="AZ92" s="60"/>
      <c r="BA92" s="61"/>
      <c r="BB92" s="59">
        <v>0</v>
      </c>
      <c r="BC92" s="60"/>
      <c r="BD92" s="60"/>
      <c r="BE92" s="60"/>
      <c r="BF92" s="61"/>
      <c r="BG92" s="62">
        <f t="shared" si="4"/>
        <v>769458.41999999993</v>
      </c>
      <c r="BH92" s="62"/>
      <c r="BI92" s="62"/>
      <c r="BJ92" s="62"/>
      <c r="BK92" s="62"/>
    </row>
    <row r="93" spans="1:79" s="25" customFormat="1" ht="12.75" customHeight="1" x14ac:dyDescent="0.2">
      <c r="A93" s="42">
        <v>2274</v>
      </c>
      <c r="B93" s="43"/>
      <c r="C93" s="43"/>
      <c r="D93" s="64"/>
      <c r="E93" s="34" t="s">
        <v>245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6"/>
      <c r="X93" s="59">
        <v>15552.000000000002</v>
      </c>
      <c r="Y93" s="60"/>
      <c r="Z93" s="60"/>
      <c r="AA93" s="60"/>
      <c r="AB93" s="61"/>
      <c r="AC93" s="59">
        <v>0</v>
      </c>
      <c r="AD93" s="60"/>
      <c r="AE93" s="60"/>
      <c r="AF93" s="60"/>
      <c r="AG93" s="61"/>
      <c r="AH93" s="59">
        <v>0</v>
      </c>
      <c r="AI93" s="60"/>
      <c r="AJ93" s="60"/>
      <c r="AK93" s="60"/>
      <c r="AL93" s="61"/>
      <c r="AM93" s="59">
        <f t="shared" si="3"/>
        <v>15552.000000000002</v>
      </c>
      <c r="AN93" s="60"/>
      <c r="AO93" s="60"/>
      <c r="AP93" s="60"/>
      <c r="AQ93" s="61"/>
      <c r="AR93" s="59">
        <v>16500.672000000002</v>
      </c>
      <c r="AS93" s="60"/>
      <c r="AT93" s="60"/>
      <c r="AU93" s="60"/>
      <c r="AV93" s="61"/>
      <c r="AW93" s="59">
        <v>0</v>
      </c>
      <c r="AX93" s="60"/>
      <c r="AY93" s="60"/>
      <c r="AZ93" s="60"/>
      <c r="BA93" s="61"/>
      <c r="BB93" s="59">
        <v>0</v>
      </c>
      <c r="BC93" s="60"/>
      <c r="BD93" s="60"/>
      <c r="BE93" s="60"/>
      <c r="BF93" s="61"/>
      <c r="BG93" s="62">
        <f t="shared" si="4"/>
        <v>16500.672000000002</v>
      </c>
      <c r="BH93" s="62"/>
      <c r="BI93" s="62"/>
      <c r="BJ93" s="62"/>
      <c r="BK93" s="62"/>
    </row>
    <row r="94" spans="1:79" s="25" customFormat="1" ht="12.75" customHeight="1" x14ac:dyDescent="0.2">
      <c r="A94" s="42">
        <v>2275</v>
      </c>
      <c r="B94" s="43"/>
      <c r="C94" s="43"/>
      <c r="D94" s="64"/>
      <c r="E94" s="34" t="s">
        <v>246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6"/>
      <c r="X94" s="59">
        <v>15768.000000000002</v>
      </c>
      <c r="Y94" s="60"/>
      <c r="Z94" s="60"/>
      <c r="AA94" s="60"/>
      <c r="AB94" s="61"/>
      <c r="AC94" s="59">
        <v>0</v>
      </c>
      <c r="AD94" s="60"/>
      <c r="AE94" s="60"/>
      <c r="AF94" s="60"/>
      <c r="AG94" s="61"/>
      <c r="AH94" s="59">
        <v>0</v>
      </c>
      <c r="AI94" s="60"/>
      <c r="AJ94" s="60"/>
      <c r="AK94" s="60"/>
      <c r="AL94" s="61"/>
      <c r="AM94" s="59">
        <f t="shared" si="3"/>
        <v>15768.000000000002</v>
      </c>
      <c r="AN94" s="60"/>
      <c r="AO94" s="60"/>
      <c r="AP94" s="60"/>
      <c r="AQ94" s="61"/>
      <c r="AR94" s="59">
        <v>16729.848000000002</v>
      </c>
      <c r="AS94" s="60"/>
      <c r="AT94" s="60"/>
      <c r="AU94" s="60"/>
      <c r="AV94" s="61"/>
      <c r="AW94" s="59">
        <v>0</v>
      </c>
      <c r="AX94" s="60"/>
      <c r="AY94" s="60"/>
      <c r="AZ94" s="60"/>
      <c r="BA94" s="61"/>
      <c r="BB94" s="59">
        <v>0</v>
      </c>
      <c r="BC94" s="60"/>
      <c r="BD94" s="60"/>
      <c r="BE94" s="60"/>
      <c r="BF94" s="61"/>
      <c r="BG94" s="62">
        <f t="shared" si="4"/>
        <v>16729.848000000002</v>
      </c>
      <c r="BH94" s="62"/>
      <c r="BI94" s="62"/>
      <c r="BJ94" s="62"/>
      <c r="BK94" s="62"/>
    </row>
    <row r="95" spans="1:79" s="25" customFormat="1" ht="25.5" customHeight="1" x14ac:dyDescent="0.2">
      <c r="A95" s="42">
        <v>2282</v>
      </c>
      <c r="B95" s="43"/>
      <c r="C95" s="43"/>
      <c r="D95" s="64"/>
      <c r="E95" s="34" t="s">
        <v>247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6"/>
      <c r="X95" s="59">
        <v>0</v>
      </c>
      <c r="Y95" s="60"/>
      <c r="Z95" s="60"/>
      <c r="AA95" s="60"/>
      <c r="AB95" s="61"/>
      <c r="AC95" s="59">
        <v>0</v>
      </c>
      <c r="AD95" s="60"/>
      <c r="AE95" s="60"/>
      <c r="AF95" s="60"/>
      <c r="AG95" s="61"/>
      <c r="AH95" s="59">
        <v>0</v>
      </c>
      <c r="AI95" s="60"/>
      <c r="AJ95" s="60"/>
      <c r="AK95" s="60"/>
      <c r="AL95" s="61"/>
      <c r="AM95" s="59">
        <f t="shared" si="3"/>
        <v>0</v>
      </c>
      <c r="AN95" s="60"/>
      <c r="AO95" s="60"/>
      <c r="AP95" s="60"/>
      <c r="AQ95" s="61"/>
      <c r="AR95" s="59">
        <v>0</v>
      </c>
      <c r="AS95" s="60"/>
      <c r="AT95" s="60"/>
      <c r="AU95" s="60"/>
      <c r="AV95" s="61"/>
      <c r="AW95" s="59">
        <v>0</v>
      </c>
      <c r="AX95" s="60"/>
      <c r="AY95" s="60"/>
      <c r="AZ95" s="60"/>
      <c r="BA95" s="61"/>
      <c r="BB95" s="59">
        <v>0</v>
      </c>
      <c r="BC95" s="60"/>
      <c r="BD95" s="60"/>
      <c r="BE95" s="60"/>
      <c r="BF95" s="61"/>
      <c r="BG95" s="62">
        <f t="shared" si="4"/>
        <v>0</v>
      </c>
      <c r="BH95" s="62"/>
      <c r="BI95" s="62"/>
      <c r="BJ95" s="62"/>
      <c r="BK95" s="62"/>
    </row>
    <row r="96" spans="1:79" s="25" customFormat="1" ht="12.75" customHeight="1" x14ac:dyDescent="0.2">
      <c r="A96" s="42">
        <v>2730</v>
      </c>
      <c r="B96" s="43"/>
      <c r="C96" s="43"/>
      <c r="D96" s="64"/>
      <c r="E96" s="34" t="s">
        <v>249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6"/>
      <c r="X96" s="59">
        <v>1080000</v>
      </c>
      <c r="Y96" s="60"/>
      <c r="Z96" s="60"/>
      <c r="AA96" s="60"/>
      <c r="AB96" s="61"/>
      <c r="AC96" s="59">
        <v>0</v>
      </c>
      <c r="AD96" s="60"/>
      <c r="AE96" s="60"/>
      <c r="AF96" s="60"/>
      <c r="AG96" s="61"/>
      <c r="AH96" s="59">
        <v>0</v>
      </c>
      <c r="AI96" s="60"/>
      <c r="AJ96" s="60"/>
      <c r="AK96" s="60"/>
      <c r="AL96" s="61"/>
      <c r="AM96" s="59">
        <f t="shared" si="3"/>
        <v>1080000</v>
      </c>
      <c r="AN96" s="60"/>
      <c r="AO96" s="60"/>
      <c r="AP96" s="60"/>
      <c r="AQ96" s="61"/>
      <c r="AR96" s="59">
        <v>1145880</v>
      </c>
      <c r="AS96" s="60"/>
      <c r="AT96" s="60"/>
      <c r="AU96" s="60"/>
      <c r="AV96" s="61"/>
      <c r="AW96" s="59">
        <v>0</v>
      </c>
      <c r="AX96" s="60"/>
      <c r="AY96" s="60"/>
      <c r="AZ96" s="60"/>
      <c r="BA96" s="61"/>
      <c r="BB96" s="59">
        <v>0</v>
      </c>
      <c r="BC96" s="60"/>
      <c r="BD96" s="60"/>
      <c r="BE96" s="60"/>
      <c r="BF96" s="61"/>
      <c r="BG96" s="62">
        <f t="shared" si="4"/>
        <v>1145880</v>
      </c>
      <c r="BH96" s="62"/>
      <c r="BI96" s="62"/>
      <c r="BJ96" s="62"/>
      <c r="BK96" s="62"/>
    </row>
    <row r="97" spans="1:79" s="25" customFormat="1" ht="12.75" customHeight="1" x14ac:dyDescent="0.2">
      <c r="A97" s="42">
        <v>2800</v>
      </c>
      <c r="B97" s="43"/>
      <c r="C97" s="43"/>
      <c r="D97" s="64"/>
      <c r="E97" s="34" t="s">
        <v>250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6"/>
      <c r="X97" s="59">
        <v>0</v>
      </c>
      <c r="Y97" s="60"/>
      <c r="Z97" s="60"/>
      <c r="AA97" s="60"/>
      <c r="AB97" s="61"/>
      <c r="AC97" s="59">
        <v>0</v>
      </c>
      <c r="AD97" s="60"/>
      <c r="AE97" s="60"/>
      <c r="AF97" s="60"/>
      <c r="AG97" s="61"/>
      <c r="AH97" s="59">
        <v>0</v>
      </c>
      <c r="AI97" s="60"/>
      <c r="AJ97" s="60"/>
      <c r="AK97" s="60"/>
      <c r="AL97" s="61"/>
      <c r="AM97" s="59">
        <f t="shared" si="3"/>
        <v>0</v>
      </c>
      <c r="AN97" s="60"/>
      <c r="AO97" s="60"/>
      <c r="AP97" s="60"/>
      <c r="AQ97" s="61"/>
      <c r="AR97" s="59">
        <v>0</v>
      </c>
      <c r="AS97" s="60"/>
      <c r="AT97" s="60"/>
      <c r="AU97" s="60"/>
      <c r="AV97" s="61"/>
      <c r="AW97" s="59">
        <v>0</v>
      </c>
      <c r="AX97" s="60"/>
      <c r="AY97" s="60"/>
      <c r="AZ97" s="60"/>
      <c r="BA97" s="61"/>
      <c r="BB97" s="59">
        <v>0</v>
      </c>
      <c r="BC97" s="60"/>
      <c r="BD97" s="60"/>
      <c r="BE97" s="60"/>
      <c r="BF97" s="61"/>
      <c r="BG97" s="62">
        <f t="shared" si="4"/>
        <v>0</v>
      </c>
      <c r="BH97" s="62"/>
      <c r="BI97" s="62"/>
      <c r="BJ97" s="62"/>
      <c r="BK97" s="62"/>
    </row>
    <row r="98" spans="1:79" s="25" customFormat="1" ht="25.5" customHeight="1" x14ac:dyDescent="0.2">
      <c r="A98" s="42">
        <v>3110</v>
      </c>
      <c r="B98" s="43"/>
      <c r="C98" s="43"/>
      <c r="D98" s="64"/>
      <c r="E98" s="34" t="s">
        <v>179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6"/>
      <c r="X98" s="59">
        <v>0</v>
      </c>
      <c r="Y98" s="60"/>
      <c r="Z98" s="60"/>
      <c r="AA98" s="60"/>
      <c r="AB98" s="61"/>
      <c r="AC98" s="59">
        <v>178200</v>
      </c>
      <c r="AD98" s="60"/>
      <c r="AE98" s="60"/>
      <c r="AF98" s="60"/>
      <c r="AG98" s="61"/>
      <c r="AH98" s="59">
        <v>178200</v>
      </c>
      <c r="AI98" s="60"/>
      <c r="AJ98" s="60"/>
      <c r="AK98" s="60"/>
      <c r="AL98" s="61"/>
      <c r="AM98" s="59">
        <f t="shared" si="3"/>
        <v>178200</v>
      </c>
      <c r="AN98" s="60"/>
      <c r="AO98" s="60"/>
      <c r="AP98" s="60"/>
      <c r="AQ98" s="61"/>
      <c r="AR98" s="59">
        <v>0</v>
      </c>
      <c r="AS98" s="60"/>
      <c r="AT98" s="60"/>
      <c r="AU98" s="60"/>
      <c r="AV98" s="61"/>
      <c r="AW98" s="59">
        <v>189070</v>
      </c>
      <c r="AX98" s="60"/>
      <c r="AY98" s="60"/>
      <c r="AZ98" s="60"/>
      <c r="BA98" s="61"/>
      <c r="BB98" s="59">
        <v>189070</v>
      </c>
      <c r="BC98" s="60"/>
      <c r="BD98" s="60"/>
      <c r="BE98" s="60"/>
      <c r="BF98" s="61"/>
      <c r="BG98" s="62">
        <f t="shared" si="4"/>
        <v>189070</v>
      </c>
      <c r="BH98" s="62"/>
      <c r="BI98" s="62"/>
      <c r="BJ98" s="62"/>
      <c r="BK98" s="62"/>
    </row>
    <row r="99" spans="1:79" s="25" customFormat="1" ht="12.75" customHeight="1" x14ac:dyDescent="0.2">
      <c r="A99" s="42">
        <v>3132</v>
      </c>
      <c r="B99" s="43"/>
      <c r="C99" s="43"/>
      <c r="D99" s="64"/>
      <c r="E99" s="34" t="s">
        <v>251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6"/>
      <c r="X99" s="59">
        <v>0</v>
      </c>
      <c r="Y99" s="60"/>
      <c r="Z99" s="60"/>
      <c r="AA99" s="60"/>
      <c r="AB99" s="61"/>
      <c r="AC99" s="59">
        <v>37800</v>
      </c>
      <c r="AD99" s="60"/>
      <c r="AE99" s="60"/>
      <c r="AF99" s="60"/>
      <c r="AG99" s="61"/>
      <c r="AH99" s="59">
        <v>37800</v>
      </c>
      <c r="AI99" s="60"/>
      <c r="AJ99" s="60"/>
      <c r="AK99" s="60"/>
      <c r="AL99" s="61"/>
      <c r="AM99" s="59">
        <f t="shared" si="3"/>
        <v>37800</v>
      </c>
      <c r="AN99" s="60"/>
      <c r="AO99" s="60"/>
      <c r="AP99" s="60"/>
      <c r="AQ99" s="61"/>
      <c r="AR99" s="59">
        <v>0</v>
      </c>
      <c r="AS99" s="60"/>
      <c r="AT99" s="60"/>
      <c r="AU99" s="60"/>
      <c r="AV99" s="61"/>
      <c r="AW99" s="59">
        <v>40106</v>
      </c>
      <c r="AX99" s="60"/>
      <c r="AY99" s="60"/>
      <c r="AZ99" s="60"/>
      <c r="BA99" s="61"/>
      <c r="BB99" s="59">
        <v>40106</v>
      </c>
      <c r="BC99" s="60"/>
      <c r="BD99" s="60"/>
      <c r="BE99" s="60"/>
      <c r="BF99" s="61"/>
      <c r="BG99" s="62">
        <f t="shared" si="4"/>
        <v>40106</v>
      </c>
      <c r="BH99" s="62"/>
      <c r="BI99" s="62"/>
      <c r="BJ99" s="62"/>
      <c r="BK99" s="62"/>
    </row>
    <row r="100" spans="1:79" s="6" customFormat="1" ht="12.75" customHeight="1" x14ac:dyDescent="0.2">
      <c r="A100" s="44"/>
      <c r="B100" s="45"/>
      <c r="C100" s="45"/>
      <c r="D100" s="63"/>
      <c r="E100" s="29" t="s">
        <v>147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1"/>
      <c r="X100" s="55">
        <v>3784320</v>
      </c>
      <c r="Y100" s="56"/>
      <c r="Z100" s="56"/>
      <c r="AA100" s="56"/>
      <c r="AB100" s="57"/>
      <c r="AC100" s="55">
        <v>216000</v>
      </c>
      <c r="AD100" s="56"/>
      <c r="AE100" s="56"/>
      <c r="AF100" s="56"/>
      <c r="AG100" s="57"/>
      <c r="AH100" s="55">
        <v>216000</v>
      </c>
      <c r="AI100" s="56"/>
      <c r="AJ100" s="56"/>
      <c r="AK100" s="56"/>
      <c r="AL100" s="57"/>
      <c r="AM100" s="55">
        <f t="shared" si="3"/>
        <v>4000320</v>
      </c>
      <c r="AN100" s="56"/>
      <c r="AO100" s="56"/>
      <c r="AP100" s="56"/>
      <c r="AQ100" s="57"/>
      <c r="AR100" s="55">
        <v>4015163.52</v>
      </c>
      <c r="AS100" s="56"/>
      <c r="AT100" s="56"/>
      <c r="AU100" s="56"/>
      <c r="AV100" s="57"/>
      <c r="AW100" s="55">
        <v>229176</v>
      </c>
      <c r="AX100" s="56"/>
      <c r="AY100" s="56"/>
      <c r="AZ100" s="56"/>
      <c r="BA100" s="57"/>
      <c r="BB100" s="55">
        <v>229176</v>
      </c>
      <c r="BC100" s="56"/>
      <c r="BD100" s="56"/>
      <c r="BE100" s="56"/>
      <c r="BF100" s="57"/>
      <c r="BG100" s="58">
        <f t="shared" si="4"/>
        <v>4244339.5199999996</v>
      </c>
      <c r="BH100" s="58"/>
      <c r="BI100" s="58"/>
      <c r="BJ100" s="58"/>
      <c r="BK100" s="58"/>
    </row>
    <row r="102" spans="1:79" ht="14.25" customHeight="1" x14ac:dyDescent="0.2">
      <c r="A102" s="82" t="s">
        <v>231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</row>
    <row r="103" spans="1:79" ht="15" customHeight="1" x14ac:dyDescent="0.2">
      <c r="A103" s="92" t="s">
        <v>202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</row>
    <row r="104" spans="1:79" ht="23.1" customHeight="1" x14ac:dyDescent="0.2">
      <c r="A104" s="114" t="s">
        <v>119</v>
      </c>
      <c r="B104" s="115"/>
      <c r="C104" s="115"/>
      <c r="D104" s="115"/>
      <c r="E104" s="116"/>
      <c r="F104" s="94" t="s">
        <v>19</v>
      </c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6"/>
      <c r="X104" s="49" t="s">
        <v>224</v>
      </c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65" t="s">
        <v>229</v>
      </c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7"/>
    </row>
    <row r="105" spans="1:79" ht="53.25" customHeight="1" x14ac:dyDescent="0.2">
      <c r="A105" s="117"/>
      <c r="B105" s="118"/>
      <c r="C105" s="118"/>
      <c r="D105" s="118"/>
      <c r="E105" s="119"/>
      <c r="F105" s="97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9"/>
      <c r="X105" s="65" t="s">
        <v>4</v>
      </c>
      <c r="Y105" s="66"/>
      <c r="Z105" s="66"/>
      <c r="AA105" s="66"/>
      <c r="AB105" s="67"/>
      <c r="AC105" s="65" t="s">
        <v>3</v>
      </c>
      <c r="AD105" s="66"/>
      <c r="AE105" s="66"/>
      <c r="AF105" s="66"/>
      <c r="AG105" s="67"/>
      <c r="AH105" s="108" t="s">
        <v>116</v>
      </c>
      <c r="AI105" s="109"/>
      <c r="AJ105" s="109"/>
      <c r="AK105" s="109"/>
      <c r="AL105" s="110"/>
      <c r="AM105" s="65" t="s">
        <v>5</v>
      </c>
      <c r="AN105" s="66"/>
      <c r="AO105" s="66"/>
      <c r="AP105" s="66"/>
      <c r="AQ105" s="67"/>
      <c r="AR105" s="65" t="s">
        <v>4</v>
      </c>
      <c r="AS105" s="66"/>
      <c r="AT105" s="66"/>
      <c r="AU105" s="66"/>
      <c r="AV105" s="67"/>
      <c r="AW105" s="65" t="s">
        <v>3</v>
      </c>
      <c r="AX105" s="66"/>
      <c r="AY105" s="66"/>
      <c r="AZ105" s="66"/>
      <c r="BA105" s="67"/>
      <c r="BB105" s="85" t="s">
        <v>116</v>
      </c>
      <c r="BC105" s="85"/>
      <c r="BD105" s="85"/>
      <c r="BE105" s="85"/>
      <c r="BF105" s="85"/>
      <c r="BG105" s="65" t="s">
        <v>96</v>
      </c>
      <c r="BH105" s="66"/>
      <c r="BI105" s="66"/>
      <c r="BJ105" s="66"/>
      <c r="BK105" s="67"/>
    </row>
    <row r="106" spans="1:79" ht="15" customHeight="1" x14ac:dyDescent="0.2">
      <c r="A106" s="65">
        <v>1</v>
      </c>
      <c r="B106" s="66"/>
      <c r="C106" s="66"/>
      <c r="D106" s="66"/>
      <c r="E106" s="67"/>
      <c r="F106" s="65">
        <v>2</v>
      </c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7"/>
      <c r="X106" s="65">
        <v>3</v>
      </c>
      <c r="Y106" s="66"/>
      <c r="Z106" s="66"/>
      <c r="AA106" s="66"/>
      <c r="AB106" s="67"/>
      <c r="AC106" s="65">
        <v>4</v>
      </c>
      <c r="AD106" s="66"/>
      <c r="AE106" s="66"/>
      <c r="AF106" s="66"/>
      <c r="AG106" s="67"/>
      <c r="AH106" s="65">
        <v>5</v>
      </c>
      <c r="AI106" s="66"/>
      <c r="AJ106" s="66"/>
      <c r="AK106" s="66"/>
      <c r="AL106" s="67"/>
      <c r="AM106" s="65">
        <v>6</v>
      </c>
      <c r="AN106" s="66"/>
      <c r="AO106" s="66"/>
      <c r="AP106" s="66"/>
      <c r="AQ106" s="67"/>
      <c r="AR106" s="65">
        <v>7</v>
      </c>
      <c r="AS106" s="66"/>
      <c r="AT106" s="66"/>
      <c r="AU106" s="66"/>
      <c r="AV106" s="67"/>
      <c r="AW106" s="65">
        <v>8</v>
      </c>
      <c r="AX106" s="66"/>
      <c r="AY106" s="66"/>
      <c r="AZ106" s="66"/>
      <c r="BA106" s="67"/>
      <c r="BB106" s="65">
        <v>9</v>
      </c>
      <c r="BC106" s="66"/>
      <c r="BD106" s="66"/>
      <c r="BE106" s="66"/>
      <c r="BF106" s="67"/>
      <c r="BG106" s="65">
        <v>10</v>
      </c>
      <c r="BH106" s="66"/>
      <c r="BI106" s="66"/>
      <c r="BJ106" s="66"/>
      <c r="BK106" s="67"/>
    </row>
    <row r="107" spans="1:79" s="1" customFormat="1" ht="15" hidden="1" customHeight="1" x14ac:dyDescent="0.2">
      <c r="A107" s="53" t="s">
        <v>64</v>
      </c>
      <c r="B107" s="54"/>
      <c r="C107" s="54"/>
      <c r="D107" s="54"/>
      <c r="E107" s="71"/>
      <c r="F107" s="53" t="s">
        <v>57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71"/>
      <c r="X107" s="53" t="s">
        <v>60</v>
      </c>
      <c r="Y107" s="54"/>
      <c r="Z107" s="54"/>
      <c r="AA107" s="54"/>
      <c r="AB107" s="71"/>
      <c r="AC107" s="53" t="s">
        <v>61</v>
      </c>
      <c r="AD107" s="54"/>
      <c r="AE107" s="54"/>
      <c r="AF107" s="54"/>
      <c r="AG107" s="71"/>
      <c r="AH107" s="53" t="s">
        <v>94</v>
      </c>
      <c r="AI107" s="54"/>
      <c r="AJ107" s="54"/>
      <c r="AK107" s="54"/>
      <c r="AL107" s="71"/>
      <c r="AM107" s="105" t="s">
        <v>171</v>
      </c>
      <c r="AN107" s="106"/>
      <c r="AO107" s="106"/>
      <c r="AP107" s="106"/>
      <c r="AQ107" s="107"/>
      <c r="AR107" s="53" t="s">
        <v>62</v>
      </c>
      <c r="AS107" s="54"/>
      <c r="AT107" s="54"/>
      <c r="AU107" s="54"/>
      <c r="AV107" s="71"/>
      <c r="AW107" s="53" t="s">
        <v>63</v>
      </c>
      <c r="AX107" s="54"/>
      <c r="AY107" s="54"/>
      <c r="AZ107" s="54"/>
      <c r="BA107" s="71"/>
      <c r="BB107" s="53" t="s">
        <v>95</v>
      </c>
      <c r="BC107" s="54"/>
      <c r="BD107" s="54"/>
      <c r="BE107" s="54"/>
      <c r="BF107" s="71"/>
      <c r="BG107" s="105" t="s">
        <v>171</v>
      </c>
      <c r="BH107" s="106"/>
      <c r="BI107" s="106"/>
      <c r="BJ107" s="106"/>
      <c r="BK107" s="107"/>
      <c r="CA107" t="s">
        <v>31</v>
      </c>
    </row>
    <row r="108" spans="1:79" s="6" customFormat="1" ht="12.75" customHeight="1" x14ac:dyDescent="0.2">
      <c r="A108" s="44"/>
      <c r="B108" s="45"/>
      <c r="C108" s="45"/>
      <c r="D108" s="45"/>
      <c r="E108" s="63"/>
      <c r="F108" s="44" t="s">
        <v>147</v>
      </c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63"/>
      <c r="X108" s="111"/>
      <c r="Y108" s="112"/>
      <c r="Z108" s="112"/>
      <c r="AA108" s="112"/>
      <c r="AB108" s="113"/>
      <c r="AC108" s="111"/>
      <c r="AD108" s="112"/>
      <c r="AE108" s="112"/>
      <c r="AF108" s="112"/>
      <c r="AG108" s="113"/>
      <c r="AH108" s="58"/>
      <c r="AI108" s="58"/>
      <c r="AJ108" s="58"/>
      <c r="AK108" s="58"/>
      <c r="AL108" s="58"/>
      <c r="AM108" s="58">
        <f>IF(ISNUMBER(X108),X108,0)+IF(ISNUMBER(AC108),AC108,0)</f>
        <v>0</v>
      </c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>
        <f>IF(ISNUMBER(AR108),AR108,0)+IF(ISNUMBER(AW108),AW108,0)</f>
        <v>0</v>
      </c>
      <c r="BH108" s="58"/>
      <c r="BI108" s="58"/>
      <c r="BJ108" s="58"/>
      <c r="BK108" s="58"/>
      <c r="CA108" s="6" t="s">
        <v>32</v>
      </c>
    </row>
    <row r="111" spans="1:79" ht="14.25" customHeight="1" x14ac:dyDescent="0.2">
      <c r="A111" s="82" t="s">
        <v>120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</row>
    <row r="112" spans="1:79" ht="14.25" customHeight="1" x14ac:dyDescent="0.2">
      <c r="A112" s="82" t="s">
        <v>216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</row>
    <row r="113" spans="1:79" ht="15" customHeight="1" x14ac:dyDescent="0.2">
      <c r="A113" s="92" t="s">
        <v>202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</row>
    <row r="114" spans="1:79" ht="23.1" customHeight="1" x14ac:dyDescent="0.2">
      <c r="A114" s="94" t="s">
        <v>6</v>
      </c>
      <c r="B114" s="95"/>
      <c r="C114" s="95"/>
      <c r="D114" s="94" t="s">
        <v>121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6"/>
      <c r="U114" s="65" t="s">
        <v>203</v>
      </c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7"/>
      <c r="AN114" s="65" t="s">
        <v>206</v>
      </c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7"/>
      <c r="BG114" s="49" t="s">
        <v>213</v>
      </c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</row>
    <row r="115" spans="1:79" ht="52.5" customHeight="1" x14ac:dyDescent="0.2">
      <c r="A115" s="97"/>
      <c r="B115" s="98"/>
      <c r="C115" s="98"/>
      <c r="D115" s="9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9"/>
      <c r="U115" s="65" t="s">
        <v>4</v>
      </c>
      <c r="V115" s="66"/>
      <c r="W115" s="66"/>
      <c r="X115" s="66"/>
      <c r="Y115" s="67"/>
      <c r="Z115" s="65" t="s">
        <v>3</v>
      </c>
      <c r="AA115" s="66"/>
      <c r="AB115" s="66"/>
      <c r="AC115" s="66"/>
      <c r="AD115" s="67"/>
      <c r="AE115" s="108" t="s">
        <v>116</v>
      </c>
      <c r="AF115" s="109"/>
      <c r="AG115" s="109"/>
      <c r="AH115" s="110"/>
      <c r="AI115" s="65" t="s">
        <v>5</v>
      </c>
      <c r="AJ115" s="66"/>
      <c r="AK115" s="66"/>
      <c r="AL115" s="66"/>
      <c r="AM115" s="67"/>
      <c r="AN115" s="65" t="s">
        <v>4</v>
      </c>
      <c r="AO115" s="66"/>
      <c r="AP115" s="66"/>
      <c r="AQ115" s="66"/>
      <c r="AR115" s="67"/>
      <c r="AS115" s="65" t="s">
        <v>3</v>
      </c>
      <c r="AT115" s="66"/>
      <c r="AU115" s="66"/>
      <c r="AV115" s="66"/>
      <c r="AW115" s="67"/>
      <c r="AX115" s="108" t="s">
        <v>116</v>
      </c>
      <c r="AY115" s="109"/>
      <c r="AZ115" s="109"/>
      <c r="BA115" s="110"/>
      <c r="BB115" s="65" t="s">
        <v>96</v>
      </c>
      <c r="BC115" s="66"/>
      <c r="BD115" s="66"/>
      <c r="BE115" s="66"/>
      <c r="BF115" s="67"/>
      <c r="BG115" s="65" t="s">
        <v>4</v>
      </c>
      <c r="BH115" s="66"/>
      <c r="BI115" s="66"/>
      <c r="BJ115" s="66"/>
      <c r="BK115" s="67"/>
      <c r="BL115" s="49" t="s">
        <v>3</v>
      </c>
      <c r="BM115" s="49"/>
      <c r="BN115" s="49"/>
      <c r="BO115" s="49"/>
      <c r="BP115" s="49"/>
      <c r="BQ115" s="85" t="s">
        <v>116</v>
      </c>
      <c r="BR115" s="85"/>
      <c r="BS115" s="85"/>
      <c r="BT115" s="85"/>
      <c r="BU115" s="65" t="s">
        <v>97</v>
      </c>
      <c r="BV115" s="66"/>
      <c r="BW115" s="66"/>
      <c r="BX115" s="66"/>
      <c r="BY115" s="67"/>
    </row>
    <row r="116" spans="1:79" ht="15" customHeight="1" x14ac:dyDescent="0.2">
      <c r="A116" s="65">
        <v>1</v>
      </c>
      <c r="B116" s="66"/>
      <c r="C116" s="66"/>
      <c r="D116" s="65">
        <v>2</v>
      </c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7"/>
      <c r="U116" s="65">
        <v>3</v>
      </c>
      <c r="V116" s="66"/>
      <c r="W116" s="66"/>
      <c r="X116" s="66"/>
      <c r="Y116" s="67"/>
      <c r="Z116" s="65">
        <v>4</v>
      </c>
      <c r="AA116" s="66"/>
      <c r="AB116" s="66"/>
      <c r="AC116" s="66"/>
      <c r="AD116" s="67"/>
      <c r="AE116" s="65">
        <v>5</v>
      </c>
      <c r="AF116" s="66"/>
      <c r="AG116" s="66"/>
      <c r="AH116" s="67"/>
      <c r="AI116" s="65">
        <v>6</v>
      </c>
      <c r="AJ116" s="66"/>
      <c r="AK116" s="66"/>
      <c r="AL116" s="66"/>
      <c r="AM116" s="67"/>
      <c r="AN116" s="65">
        <v>7</v>
      </c>
      <c r="AO116" s="66"/>
      <c r="AP116" s="66"/>
      <c r="AQ116" s="66"/>
      <c r="AR116" s="67"/>
      <c r="AS116" s="65">
        <v>8</v>
      </c>
      <c r="AT116" s="66"/>
      <c r="AU116" s="66"/>
      <c r="AV116" s="66"/>
      <c r="AW116" s="67"/>
      <c r="AX116" s="49">
        <v>9</v>
      </c>
      <c r="AY116" s="49"/>
      <c r="AZ116" s="49"/>
      <c r="BA116" s="49"/>
      <c r="BB116" s="65">
        <v>10</v>
      </c>
      <c r="BC116" s="66"/>
      <c r="BD116" s="66"/>
      <c r="BE116" s="66"/>
      <c r="BF116" s="67"/>
      <c r="BG116" s="65">
        <v>11</v>
      </c>
      <c r="BH116" s="66"/>
      <c r="BI116" s="66"/>
      <c r="BJ116" s="66"/>
      <c r="BK116" s="67"/>
      <c r="BL116" s="49">
        <v>12</v>
      </c>
      <c r="BM116" s="49"/>
      <c r="BN116" s="49"/>
      <c r="BO116" s="49"/>
      <c r="BP116" s="49"/>
      <c r="BQ116" s="65">
        <v>13</v>
      </c>
      <c r="BR116" s="66"/>
      <c r="BS116" s="66"/>
      <c r="BT116" s="67"/>
      <c r="BU116" s="65">
        <v>14</v>
      </c>
      <c r="BV116" s="66"/>
      <c r="BW116" s="66"/>
      <c r="BX116" s="66"/>
      <c r="BY116" s="67"/>
    </row>
    <row r="117" spans="1:79" s="1" customFormat="1" ht="14.25" hidden="1" customHeight="1" x14ac:dyDescent="0.2">
      <c r="A117" s="53" t="s">
        <v>69</v>
      </c>
      <c r="B117" s="54"/>
      <c r="C117" s="54"/>
      <c r="D117" s="53" t="s">
        <v>57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71"/>
      <c r="U117" s="46" t="s">
        <v>65</v>
      </c>
      <c r="V117" s="46"/>
      <c r="W117" s="46"/>
      <c r="X117" s="46"/>
      <c r="Y117" s="46"/>
      <c r="Z117" s="46" t="s">
        <v>66</v>
      </c>
      <c r="AA117" s="46"/>
      <c r="AB117" s="46"/>
      <c r="AC117" s="46"/>
      <c r="AD117" s="46"/>
      <c r="AE117" s="46" t="s">
        <v>91</v>
      </c>
      <c r="AF117" s="46"/>
      <c r="AG117" s="46"/>
      <c r="AH117" s="46"/>
      <c r="AI117" s="52" t="s">
        <v>170</v>
      </c>
      <c r="AJ117" s="52"/>
      <c r="AK117" s="52"/>
      <c r="AL117" s="52"/>
      <c r="AM117" s="52"/>
      <c r="AN117" s="46" t="s">
        <v>67</v>
      </c>
      <c r="AO117" s="46"/>
      <c r="AP117" s="46"/>
      <c r="AQ117" s="46"/>
      <c r="AR117" s="46"/>
      <c r="AS117" s="46" t="s">
        <v>68</v>
      </c>
      <c r="AT117" s="46"/>
      <c r="AU117" s="46"/>
      <c r="AV117" s="46"/>
      <c r="AW117" s="46"/>
      <c r="AX117" s="46" t="s">
        <v>92</v>
      </c>
      <c r="AY117" s="46"/>
      <c r="AZ117" s="46"/>
      <c r="BA117" s="46"/>
      <c r="BB117" s="52" t="s">
        <v>170</v>
      </c>
      <c r="BC117" s="52"/>
      <c r="BD117" s="52"/>
      <c r="BE117" s="52"/>
      <c r="BF117" s="52"/>
      <c r="BG117" s="46" t="s">
        <v>58</v>
      </c>
      <c r="BH117" s="46"/>
      <c r="BI117" s="46"/>
      <c r="BJ117" s="46"/>
      <c r="BK117" s="46"/>
      <c r="BL117" s="46" t="s">
        <v>59</v>
      </c>
      <c r="BM117" s="46"/>
      <c r="BN117" s="46"/>
      <c r="BO117" s="46"/>
      <c r="BP117" s="46"/>
      <c r="BQ117" s="46" t="s">
        <v>93</v>
      </c>
      <c r="BR117" s="46"/>
      <c r="BS117" s="46"/>
      <c r="BT117" s="46"/>
      <c r="BU117" s="52" t="s">
        <v>170</v>
      </c>
      <c r="BV117" s="52"/>
      <c r="BW117" s="52"/>
      <c r="BX117" s="52"/>
      <c r="BY117" s="52"/>
      <c r="CA117" t="s">
        <v>33</v>
      </c>
    </row>
    <row r="118" spans="1:79" s="25" customFormat="1" ht="25.5" customHeight="1" x14ac:dyDescent="0.2">
      <c r="A118" s="42">
        <v>1</v>
      </c>
      <c r="B118" s="43"/>
      <c r="C118" s="43"/>
      <c r="D118" s="34" t="s">
        <v>258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6"/>
      <c r="U118" s="59">
        <v>13113462.01</v>
      </c>
      <c r="V118" s="60"/>
      <c r="W118" s="60"/>
      <c r="X118" s="60"/>
      <c r="Y118" s="61"/>
      <c r="Z118" s="59">
        <v>0</v>
      </c>
      <c r="AA118" s="60"/>
      <c r="AB118" s="60"/>
      <c r="AC118" s="60"/>
      <c r="AD118" s="61"/>
      <c r="AE118" s="59">
        <v>0</v>
      </c>
      <c r="AF118" s="60"/>
      <c r="AG118" s="60"/>
      <c r="AH118" s="61"/>
      <c r="AI118" s="59">
        <f>IF(ISNUMBER(U118),U118,0)+IF(ISNUMBER(Z118),Z118,0)</f>
        <v>13113462.01</v>
      </c>
      <c r="AJ118" s="60"/>
      <c r="AK118" s="60"/>
      <c r="AL118" s="60"/>
      <c r="AM118" s="61"/>
      <c r="AN118" s="59">
        <v>3177900</v>
      </c>
      <c r="AO118" s="60"/>
      <c r="AP118" s="60"/>
      <c r="AQ118" s="60"/>
      <c r="AR118" s="61"/>
      <c r="AS118" s="59">
        <v>0</v>
      </c>
      <c r="AT118" s="60"/>
      <c r="AU118" s="60"/>
      <c r="AV118" s="60"/>
      <c r="AW118" s="61"/>
      <c r="AX118" s="59">
        <v>0</v>
      </c>
      <c r="AY118" s="60"/>
      <c r="AZ118" s="60"/>
      <c r="BA118" s="61"/>
      <c r="BB118" s="59">
        <f>IF(ISNUMBER(AN118),AN118,0)+IF(ISNUMBER(AS118),AS118,0)</f>
        <v>3177900</v>
      </c>
      <c r="BC118" s="60"/>
      <c r="BD118" s="60"/>
      <c r="BE118" s="60"/>
      <c r="BF118" s="61"/>
      <c r="BG118" s="59">
        <v>3504000</v>
      </c>
      <c r="BH118" s="60"/>
      <c r="BI118" s="60"/>
      <c r="BJ118" s="60"/>
      <c r="BK118" s="61"/>
      <c r="BL118" s="59">
        <v>0</v>
      </c>
      <c r="BM118" s="60"/>
      <c r="BN118" s="60"/>
      <c r="BO118" s="60"/>
      <c r="BP118" s="61"/>
      <c r="BQ118" s="59">
        <v>0</v>
      </c>
      <c r="BR118" s="60"/>
      <c r="BS118" s="60"/>
      <c r="BT118" s="61"/>
      <c r="BU118" s="59">
        <f>IF(ISNUMBER(BG118),BG118,0)+IF(ISNUMBER(BL118),BL118,0)</f>
        <v>3504000</v>
      </c>
      <c r="BV118" s="60"/>
      <c r="BW118" s="60"/>
      <c r="BX118" s="60"/>
      <c r="BY118" s="61"/>
      <c r="CA118" s="25" t="s">
        <v>34</v>
      </c>
    </row>
    <row r="119" spans="1:79" s="25" customFormat="1" ht="25.5" customHeight="1" x14ac:dyDescent="0.2">
      <c r="A119" s="42">
        <v>2</v>
      </c>
      <c r="B119" s="43"/>
      <c r="C119" s="43"/>
      <c r="D119" s="34" t="s">
        <v>259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6"/>
      <c r="U119" s="59">
        <v>0</v>
      </c>
      <c r="V119" s="60"/>
      <c r="W119" s="60"/>
      <c r="X119" s="60"/>
      <c r="Y119" s="61"/>
      <c r="Z119" s="59">
        <v>1184293</v>
      </c>
      <c r="AA119" s="60"/>
      <c r="AB119" s="60"/>
      <c r="AC119" s="60"/>
      <c r="AD119" s="61"/>
      <c r="AE119" s="59">
        <v>999899.8</v>
      </c>
      <c r="AF119" s="60"/>
      <c r="AG119" s="60"/>
      <c r="AH119" s="61"/>
      <c r="AI119" s="59">
        <f>IF(ISNUMBER(U119),U119,0)+IF(ISNUMBER(Z119),Z119,0)</f>
        <v>1184293</v>
      </c>
      <c r="AJ119" s="60"/>
      <c r="AK119" s="60"/>
      <c r="AL119" s="60"/>
      <c r="AM119" s="61"/>
      <c r="AN119" s="59">
        <v>0</v>
      </c>
      <c r="AO119" s="60"/>
      <c r="AP119" s="60"/>
      <c r="AQ119" s="60"/>
      <c r="AR119" s="61"/>
      <c r="AS119" s="59">
        <v>680606.8</v>
      </c>
      <c r="AT119" s="60"/>
      <c r="AU119" s="60"/>
      <c r="AV119" s="60"/>
      <c r="AW119" s="61"/>
      <c r="AX119" s="59">
        <v>675000</v>
      </c>
      <c r="AY119" s="60"/>
      <c r="AZ119" s="60"/>
      <c r="BA119" s="61"/>
      <c r="BB119" s="59">
        <f>IF(ISNUMBER(AN119),AN119,0)+IF(ISNUMBER(AS119),AS119,0)</f>
        <v>680606.8</v>
      </c>
      <c r="BC119" s="60"/>
      <c r="BD119" s="60"/>
      <c r="BE119" s="60"/>
      <c r="BF119" s="61"/>
      <c r="BG119" s="59">
        <v>0</v>
      </c>
      <c r="BH119" s="60"/>
      <c r="BI119" s="60"/>
      <c r="BJ119" s="60"/>
      <c r="BK119" s="61"/>
      <c r="BL119" s="59">
        <v>200000</v>
      </c>
      <c r="BM119" s="60"/>
      <c r="BN119" s="60"/>
      <c r="BO119" s="60"/>
      <c r="BP119" s="61"/>
      <c r="BQ119" s="59">
        <v>200000</v>
      </c>
      <c r="BR119" s="60"/>
      <c r="BS119" s="60"/>
      <c r="BT119" s="61"/>
      <c r="BU119" s="59">
        <f>IF(ISNUMBER(BG119),BG119,0)+IF(ISNUMBER(BL119),BL119,0)</f>
        <v>200000</v>
      </c>
      <c r="BV119" s="60"/>
      <c r="BW119" s="60"/>
      <c r="BX119" s="60"/>
      <c r="BY119" s="61"/>
    </row>
    <row r="120" spans="1:79" s="6" customFormat="1" ht="12.75" customHeight="1" x14ac:dyDescent="0.2">
      <c r="A120" s="44"/>
      <c r="B120" s="45"/>
      <c r="C120" s="45"/>
      <c r="D120" s="29" t="s">
        <v>147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1"/>
      <c r="U120" s="55">
        <v>13113462.01</v>
      </c>
      <c r="V120" s="56"/>
      <c r="W120" s="56"/>
      <c r="X120" s="56"/>
      <c r="Y120" s="57"/>
      <c r="Z120" s="55">
        <v>1184293</v>
      </c>
      <c r="AA120" s="56"/>
      <c r="AB120" s="56"/>
      <c r="AC120" s="56"/>
      <c r="AD120" s="57"/>
      <c r="AE120" s="55">
        <v>999899.8</v>
      </c>
      <c r="AF120" s="56"/>
      <c r="AG120" s="56"/>
      <c r="AH120" s="57"/>
      <c r="AI120" s="55">
        <f>IF(ISNUMBER(U120),U120,0)+IF(ISNUMBER(Z120),Z120,0)</f>
        <v>14297755.01</v>
      </c>
      <c r="AJ120" s="56"/>
      <c r="AK120" s="56"/>
      <c r="AL120" s="56"/>
      <c r="AM120" s="57"/>
      <c r="AN120" s="55">
        <v>3177900</v>
      </c>
      <c r="AO120" s="56"/>
      <c r="AP120" s="56"/>
      <c r="AQ120" s="56"/>
      <c r="AR120" s="57"/>
      <c r="AS120" s="55">
        <v>680606.8</v>
      </c>
      <c r="AT120" s="56"/>
      <c r="AU120" s="56"/>
      <c r="AV120" s="56"/>
      <c r="AW120" s="57"/>
      <c r="AX120" s="55">
        <v>675000</v>
      </c>
      <c r="AY120" s="56"/>
      <c r="AZ120" s="56"/>
      <c r="BA120" s="57"/>
      <c r="BB120" s="55">
        <f>IF(ISNUMBER(AN120),AN120,0)+IF(ISNUMBER(AS120),AS120,0)</f>
        <v>3858506.8</v>
      </c>
      <c r="BC120" s="56"/>
      <c r="BD120" s="56"/>
      <c r="BE120" s="56"/>
      <c r="BF120" s="57"/>
      <c r="BG120" s="55">
        <v>3504000</v>
      </c>
      <c r="BH120" s="56"/>
      <c r="BI120" s="56"/>
      <c r="BJ120" s="56"/>
      <c r="BK120" s="57"/>
      <c r="BL120" s="55">
        <v>200000</v>
      </c>
      <c r="BM120" s="56"/>
      <c r="BN120" s="56"/>
      <c r="BO120" s="56"/>
      <c r="BP120" s="57"/>
      <c r="BQ120" s="55">
        <v>200000</v>
      </c>
      <c r="BR120" s="56"/>
      <c r="BS120" s="56"/>
      <c r="BT120" s="57"/>
      <c r="BU120" s="55">
        <f>IF(ISNUMBER(BG120),BG120,0)+IF(ISNUMBER(BL120),BL120,0)</f>
        <v>3704000</v>
      </c>
      <c r="BV120" s="56"/>
      <c r="BW120" s="56"/>
      <c r="BX120" s="56"/>
      <c r="BY120" s="57"/>
    </row>
    <row r="122" spans="1:79" ht="14.25" customHeight="1" x14ac:dyDescent="0.2">
      <c r="A122" s="82" t="s">
        <v>232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</row>
    <row r="123" spans="1:79" ht="15" customHeight="1" x14ac:dyDescent="0.2">
      <c r="A123" s="93" t="s">
        <v>202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</row>
    <row r="124" spans="1:79" ht="23.1" customHeight="1" x14ac:dyDescent="0.2">
      <c r="A124" s="94" t="s">
        <v>6</v>
      </c>
      <c r="B124" s="95"/>
      <c r="C124" s="95"/>
      <c r="D124" s="94" t="s">
        <v>121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6"/>
      <c r="U124" s="49" t="s">
        <v>224</v>
      </c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 t="s">
        <v>229</v>
      </c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</row>
    <row r="125" spans="1:79" ht="54" customHeight="1" x14ac:dyDescent="0.2">
      <c r="A125" s="97"/>
      <c r="B125" s="98"/>
      <c r="C125" s="98"/>
      <c r="D125" s="9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9"/>
      <c r="U125" s="65" t="s">
        <v>4</v>
      </c>
      <c r="V125" s="66"/>
      <c r="W125" s="66"/>
      <c r="X125" s="66"/>
      <c r="Y125" s="67"/>
      <c r="Z125" s="65" t="s">
        <v>3</v>
      </c>
      <c r="AA125" s="66"/>
      <c r="AB125" s="66"/>
      <c r="AC125" s="66"/>
      <c r="AD125" s="67"/>
      <c r="AE125" s="108" t="s">
        <v>116</v>
      </c>
      <c r="AF125" s="109"/>
      <c r="AG125" s="109"/>
      <c r="AH125" s="109"/>
      <c r="AI125" s="110"/>
      <c r="AJ125" s="65" t="s">
        <v>5</v>
      </c>
      <c r="AK125" s="66"/>
      <c r="AL125" s="66"/>
      <c r="AM125" s="66"/>
      <c r="AN125" s="67"/>
      <c r="AO125" s="65" t="s">
        <v>4</v>
      </c>
      <c r="AP125" s="66"/>
      <c r="AQ125" s="66"/>
      <c r="AR125" s="66"/>
      <c r="AS125" s="67"/>
      <c r="AT125" s="65" t="s">
        <v>3</v>
      </c>
      <c r="AU125" s="66"/>
      <c r="AV125" s="66"/>
      <c r="AW125" s="66"/>
      <c r="AX125" s="67"/>
      <c r="AY125" s="108" t="s">
        <v>116</v>
      </c>
      <c r="AZ125" s="109"/>
      <c r="BA125" s="109"/>
      <c r="BB125" s="109"/>
      <c r="BC125" s="110"/>
      <c r="BD125" s="49" t="s">
        <v>96</v>
      </c>
      <c r="BE125" s="49"/>
      <c r="BF125" s="49"/>
      <c r="BG125" s="49"/>
      <c r="BH125" s="49"/>
    </row>
    <row r="126" spans="1:79" ht="15" customHeight="1" x14ac:dyDescent="0.2">
      <c r="A126" s="65" t="s">
        <v>169</v>
      </c>
      <c r="B126" s="66"/>
      <c r="C126" s="66"/>
      <c r="D126" s="65">
        <v>2</v>
      </c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7"/>
      <c r="U126" s="65">
        <v>3</v>
      </c>
      <c r="V126" s="66"/>
      <c r="W126" s="66"/>
      <c r="X126" s="66"/>
      <c r="Y126" s="67"/>
      <c r="Z126" s="65">
        <v>4</v>
      </c>
      <c r="AA126" s="66"/>
      <c r="AB126" s="66"/>
      <c r="AC126" s="66"/>
      <c r="AD126" s="67"/>
      <c r="AE126" s="65">
        <v>5</v>
      </c>
      <c r="AF126" s="66"/>
      <c r="AG126" s="66"/>
      <c r="AH126" s="66"/>
      <c r="AI126" s="67"/>
      <c r="AJ126" s="65">
        <v>6</v>
      </c>
      <c r="AK126" s="66"/>
      <c r="AL126" s="66"/>
      <c r="AM126" s="66"/>
      <c r="AN126" s="67"/>
      <c r="AO126" s="65">
        <v>7</v>
      </c>
      <c r="AP126" s="66"/>
      <c r="AQ126" s="66"/>
      <c r="AR126" s="66"/>
      <c r="AS126" s="67"/>
      <c r="AT126" s="65">
        <v>8</v>
      </c>
      <c r="AU126" s="66"/>
      <c r="AV126" s="66"/>
      <c r="AW126" s="66"/>
      <c r="AX126" s="67"/>
      <c r="AY126" s="65">
        <v>9</v>
      </c>
      <c r="AZ126" s="66"/>
      <c r="BA126" s="66"/>
      <c r="BB126" s="66"/>
      <c r="BC126" s="67"/>
      <c r="BD126" s="65">
        <v>10</v>
      </c>
      <c r="BE126" s="66"/>
      <c r="BF126" s="66"/>
      <c r="BG126" s="66"/>
      <c r="BH126" s="67"/>
    </row>
    <row r="127" spans="1:79" s="1" customFormat="1" ht="12.75" hidden="1" customHeight="1" x14ac:dyDescent="0.2">
      <c r="A127" s="53" t="s">
        <v>69</v>
      </c>
      <c r="B127" s="54"/>
      <c r="C127" s="54"/>
      <c r="D127" s="53" t="s">
        <v>57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71"/>
      <c r="U127" s="53" t="s">
        <v>60</v>
      </c>
      <c r="V127" s="54"/>
      <c r="W127" s="54"/>
      <c r="X127" s="54"/>
      <c r="Y127" s="71"/>
      <c r="Z127" s="53" t="s">
        <v>61</v>
      </c>
      <c r="AA127" s="54"/>
      <c r="AB127" s="54"/>
      <c r="AC127" s="54"/>
      <c r="AD127" s="71"/>
      <c r="AE127" s="53" t="s">
        <v>94</v>
      </c>
      <c r="AF127" s="54"/>
      <c r="AG127" s="54"/>
      <c r="AH127" s="54"/>
      <c r="AI127" s="71"/>
      <c r="AJ127" s="105" t="s">
        <v>171</v>
      </c>
      <c r="AK127" s="106"/>
      <c r="AL127" s="106"/>
      <c r="AM127" s="106"/>
      <c r="AN127" s="107"/>
      <c r="AO127" s="53" t="s">
        <v>62</v>
      </c>
      <c r="AP127" s="54"/>
      <c r="AQ127" s="54"/>
      <c r="AR127" s="54"/>
      <c r="AS127" s="71"/>
      <c r="AT127" s="53" t="s">
        <v>63</v>
      </c>
      <c r="AU127" s="54"/>
      <c r="AV127" s="54"/>
      <c r="AW127" s="54"/>
      <c r="AX127" s="71"/>
      <c r="AY127" s="53" t="s">
        <v>95</v>
      </c>
      <c r="AZ127" s="54"/>
      <c r="BA127" s="54"/>
      <c r="BB127" s="54"/>
      <c r="BC127" s="71"/>
      <c r="BD127" s="52" t="s">
        <v>171</v>
      </c>
      <c r="BE127" s="52"/>
      <c r="BF127" s="52"/>
      <c r="BG127" s="52"/>
      <c r="BH127" s="52"/>
      <c r="CA127" s="1" t="s">
        <v>35</v>
      </c>
    </row>
    <row r="128" spans="1:79" s="25" customFormat="1" ht="25.5" customHeight="1" x14ac:dyDescent="0.2">
      <c r="A128" s="42">
        <v>1</v>
      </c>
      <c r="B128" s="43"/>
      <c r="C128" s="43"/>
      <c r="D128" s="34" t="s">
        <v>258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6"/>
      <c r="U128" s="59">
        <v>3784320</v>
      </c>
      <c r="V128" s="60"/>
      <c r="W128" s="60"/>
      <c r="X128" s="60"/>
      <c r="Y128" s="61"/>
      <c r="Z128" s="59">
        <v>0</v>
      </c>
      <c r="AA128" s="60"/>
      <c r="AB128" s="60"/>
      <c r="AC128" s="60"/>
      <c r="AD128" s="61"/>
      <c r="AE128" s="62">
        <v>0</v>
      </c>
      <c r="AF128" s="62"/>
      <c r="AG128" s="62"/>
      <c r="AH128" s="62"/>
      <c r="AI128" s="62"/>
      <c r="AJ128" s="33">
        <f>IF(ISNUMBER(U128),U128,0)+IF(ISNUMBER(Z128),Z128,0)</f>
        <v>3784320</v>
      </c>
      <c r="AK128" s="33"/>
      <c r="AL128" s="33"/>
      <c r="AM128" s="33"/>
      <c r="AN128" s="33"/>
      <c r="AO128" s="62">
        <v>4015164</v>
      </c>
      <c r="AP128" s="62"/>
      <c r="AQ128" s="62"/>
      <c r="AR128" s="62"/>
      <c r="AS128" s="62"/>
      <c r="AT128" s="33">
        <v>0</v>
      </c>
      <c r="AU128" s="33"/>
      <c r="AV128" s="33"/>
      <c r="AW128" s="33"/>
      <c r="AX128" s="33"/>
      <c r="AY128" s="62">
        <v>0</v>
      </c>
      <c r="AZ128" s="62"/>
      <c r="BA128" s="62"/>
      <c r="BB128" s="62"/>
      <c r="BC128" s="62"/>
      <c r="BD128" s="33">
        <f>IF(ISNUMBER(AO128),AO128,0)+IF(ISNUMBER(AT128),AT128,0)</f>
        <v>4015164</v>
      </c>
      <c r="BE128" s="33"/>
      <c r="BF128" s="33"/>
      <c r="BG128" s="33"/>
      <c r="BH128" s="33"/>
      <c r="CA128" s="25" t="s">
        <v>36</v>
      </c>
    </row>
    <row r="129" spans="1:79" s="25" customFormat="1" ht="25.5" customHeight="1" x14ac:dyDescent="0.2">
      <c r="A129" s="42">
        <v>2</v>
      </c>
      <c r="B129" s="43"/>
      <c r="C129" s="43"/>
      <c r="D129" s="34" t="s">
        <v>259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6"/>
      <c r="U129" s="59">
        <v>0</v>
      </c>
      <c r="V129" s="60"/>
      <c r="W129" s="60"/>
      <c r="X129" s="60"/>
      <c r="Y129" s="61"/>
      <c r="Z129" s="59">
        <v>216000</v>
      </c>
      <c r="AA129" s="60"/>
      <c r="AB129" s="60"/>
      <c r="AC129" s="60"/>
      <c r="AD129" s="61"/>
      <c r="AE129" s="62">
        <v>216000</v>
      </c>
      <c r="AF129" s="62"/>
      <c r="AG129" s="62"/>
      <c r="AH129" s="62"/>
      <c r="AI129" s="62"/>
      <c r="AJ129" s="33">
        <f>IF(ISNUMBER(U129),U129,0)+IF(ISNUMBER(Z129),Z129,0)</f>
        <v>216000</v>
      </c>
      <c r="AK129" s="33"/>
      <c r="AL129" s="33"/>
      <c r="AM129" s="33"/>
      <c r="AN129" s="33"/>
      <c r="AO129" s="62">
        <v>0</v>
      </c>
      <c r="AP129" s="62"/>
      <c r="AQ129" s="62"/>
      <c r="AR129" s="62"/>
      <c r="AS129" s="62"/>
      <c r="AT129" s="33">
        <v>229176</v>
      </c>
      <c r="AU129" s="33"/>
      <c r="AV129" s="33"/>
      <c r="AW129" s="33"/>
      <c r="AX129" s="33"/>
      <c r="AY129" s="62">
        <v>229176</v>
      </c>
      <c r="AZ129" s="62"/>
      <c r="BA129" s="62"/>
      <c r="BB129" s="62"/>
      <c r="BC129" s="62"/>
      <c r="BD129" s="33">
        <f>IF(ISNUMBER(AO129),AO129,0)+IF(ISNUMBER(AT129),AT129,0)</f>
        <v>229176</v>
      </c>
      <c r="BE129" s="33"/>
      <c r="BF129" s="33"/>
      <c r="BG129" s="33"/>
      <c r="BH129" s="33"/>
    </row>
    <row r="130" spans="1:79" s="6" customFormat="1" ht="12.75" customHeight="1" x14ac:dyDescent="0.2">
      <c r="A130" s="44"/>
      <c r="B130" s="45"/>
      <c r="C130" s="45"/>
      <c r="D130" s="29" t="s">
        <v>147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1"/>
      <c r="U130" s="55">
        <v>3784320</v>
      </c>
      <c r="V130" s="56"/>
      <c r="W130" s="56"/>
      <c r="X130" s="56"/>
      <c r="Y130" s="57"/>
      <c r="Z130" s="55">
        <v>216000</v>
      </c>
      <c r="AA130" s="56"/>
      <c r="AB130" s="56"/>
      <c r="AC130" s="56"/>
      <c r="AD130" s="57"/>
      <c r="AE130" s="58">
        <v>216000</v>
      </c>
      <c r="AF130" s="58"/>
      <c r="AG130" s="58"/>
      <c r="AH130" s="58"/>
      <c r="AI130" s="58"/>
      <c r="AJ130" s="28">
        <f>IF(ISNUMBER(U130),U130,0)+IF(ISNUMBER(Z130),Z130,0)</f>
        <v>4000320</v>
      </c>
      <c r="AK130" s="28"/>
      <c r="AL130" s="28"/>
      <c r="AM130" s="28"/>
      <c r="AN130" s="28"/>
      <c r="AO130" s="58">
        <v>4015164</v>
      </c>
      <c r="AP130" s="58"/>
      <c r="AQ130" s="58"/>
      <c r="AR130" s="58"/>
      <c r="AS130" s="58"/>
      <c r="AT130" s="28">
        <v>229176</v>
      </c>
      <c r="AU130" s="28"/>
      <c r="AV130" s="28"/>
      <c r="AW130" s="28"/>
      <c r="AX130" s="28"/>
      <c r="AY130" s="58">
        <v>229176</v>
      </c>
      <c r="AZ130" s="58"/>
      <c r="BA130" s="58"/>
      <c r="BB130" s="58"/>
      <c r="BC130" s="58"/>
      <c r="BD130" s="28">
        <f>IF(ISNUMBER(AO130),AO130,0)+IF(ISNUMBER(AT130),AT130,0)</f>
        <v>4244340</v>
      </c>
      <c r="BE130" s="28"/>
      <c r="BF130" s="28"/>
      <c r="BG130" s="28"/>
      <c r="BH130" s="28"/>
    </row>
    <row r="131" spans="1:79" s="5" customFormat="1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3" spans="1:79" ht="14.25" customHeight="1" x14ac:dyDescent="0.2">
      <c r="A133" s="82" t="s">
        <v>152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</row>
    <row r="134" spans="1:79" ht="14.25" customHeight="1" x14ac:dyDescent="0.2">
      <c r="A134" s="82" t="s">
        <v>217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</row>
    <row r="135" spans="1:79" ht="23.1" customHeight="1" x14ac:dyDescent="0.2">
      <c r="A135" s="94" t="s">
        <v>6</v>
      </c>
      <c r="B135" s="95"/>
      <c r="C135" s="95"/>
      <c r="D135" s="49" t="s">
        <v>9</v>
      </c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 t="s">
        <v>8</v>
      </c>
      <c r="R135" s="49"/>
      <c r="S135" s="49"/>
      <c r="T135" s="49"/>
      <c r="U135" s="49"/>
      <c r="V135" s="49" t="s">
        <v>7</v>
      </c>
      <c r="W135" s="49"/>
      <c r="X135" s="49"/>
      <c r="Y135" s="49"/>
      <c r="Z135" s="49"/>
      <c r="AA135" s="49"/>
      <c r="AB135" s="49"/>
      <c r="AC135" s="49"/>
      <c r="AD135" s="49"/>
      <c r="AE135" s="49"/>
      <c r="AF135" s="65" t="s">
        <v>203</v>
      </c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7"/>
      <c r="AU135" s="65" t="s">
        <v>206</v>
      </c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7"/>
      <c r="BJ135" s="65" t="s">
        <v>213</v>
      </c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7"/>
    </row>
    <row r="136" spans="1:79" ht="32.25" customHeight="1" x14ac:dyDescent="0.2">
      <c r="A136" s="97"/>
      <c r="B136" s="98"/>
      <c r="C136" s="98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 t="s">
        <v>4</v>
      </c>
      <c r="AG136" s="49"/>
      <c r="AH136" s="49"/>
      <c r="AI136" s="49"/>
      <c r="AJ136" s="49"/>
      <c r="AK136" s="49" t="s">
        <v>3</v>
      </c>
      <c r="AL136" s="49"/>
      <c r="AM136" s="49"/>
      <c r="AN136" s="49"/>
      <c r="AO136" s="49"/>
      <c r="AP136" s="49" t="s">
        <v>123</v>
      </c>
      <c r="AQ136" s="49"/>
      <c r="AR136" s="49"/>
      <c r="AS136" s="49"/>
      <c r="AT136" s="49"/>
      <c r="AU136" s="49" t="s">
        <v>4</v>
      </c>
      <c r="AV136" s="49"/>
      <c r="AW136" s="49"/>
      <c r="AX136" s="49"/>
      <c r="AY136" s="49"/>
      <c r="AZ136" s="49" t="s">
        <v>3</v>
      </c>
      <c r="BA136" s="49"/>
      <c r="BB136" s="49"/>
      <c r="BC136" s="49"/>
      <c r="BD136" s="49"/>
      <c r="BE136" s="49" t="s">
        <v>90</v>
      </c>
      <c r="BF136" s="49"/>
      <c r="BG136" s="49"/>
      <c r="BH136" s="49"/>
      <c r="BI136" s="49"/>
      <c r="BJ136" s="49" t="s">
        <v>4</v>
      </c>
      <c r="BK136" s="49"/>
      <c r="BL136" s="49"/>
      <c r="BM136" s="49"/>
      <c r="BN136" s="49"/>
      <c r="BO136" s="49" t="s">
        <v>3</v>
      </c>
      <c r="BP136" s="49"/>
      <c r="BQ136" s="49"/>
      <c r="BR136" s="49"/>
      <c r="BS136" s="49"/>
      <c r="BT136" s="49" t="s">
        <v>97</v>
      </c>
      <c r="BU136" s="49"/>
      <c r="BV136" s="49"/>
      <c r="BW136" s="49"/>
      <c r="BX136" s="49"/>
    </row>
    <row r="137" spans="1:79" ht="15" customHeight="1" x14ac:dyDescent="0.2">
      <c r="A137" s="65">
        <v>1</v>
      </c>
      <c r="B137" s="66"/>
      <c r="C137" s="66"/>
      <c r="D137" s="49">
        <v>2</v>
      </c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>
        <v>3</v>
      </c>
      <c r="R137" s="49"/>
      <c r="S137" s="49"/>
      <c r="T137" s="49"/>
      <c r="U137" s="49"/>
      <c r="V137" s="49">
        <v>4</v>
      </c>
      <c r="W137" s="49"/>
      <c r="X137" s="49"/>
      <c r="Y137" s="49"/>
      <c r="Z137" s="49"/>
      <c r="AA137" s="49"/>
      <c r="AB137" s="49"/>
      <c r="AC137" s="49"/>
      <c r="AD137" s="49"/>
      <c r="AE137" s="49"/>
      <c r="AF137" s="49">
        <v>5</v>
      </c>
      <c r="AG137" s="49"/>
      <c r="AH137" s="49"/>
      <c r="AI137" s="49"/>
      <c r="AJ137" s="49"/>
      <c r="AK137" s="49">
        <v>6</v>
      </c>
      <c r="AL137" s="49"/>
      <c r="AM137" s="49"/>
      <c r="AN137" s="49"/>
      <c r="AO137" s="49"/>
      <c r="AP137" s="49">
        <v>7</v>
      </c>
      <c r="AQ137" s="49"/>
      <c r="AR137" s="49"/>
      <c r="AS137" s="49"/>
      <c r="AT137" s="49"/>
      <c r="AU137" s="49">
        <v>8</v>
      </c>
      <c r="AV137" s="49"/>
      <c r="AW137" s="49"/>
      <c r="AX137" s="49"/>
      <c r="AY137" s="49"/>
      <c r="AZ137" s="49">
        <v>9</v>
      </c>
      <c r="BA137" s="49"/>
      <c r="BB137" s="49"/>
      <c r="BC137" s="49"/>
      <c r="BD137" s="49"/>
      <c r="BE137" s="49">
        <v>10</v>
      </c>
      <c r="BF137" s="49"/>
      <c r="BG137" s="49"/>
      <c r="BH137" s="49"/>
      <c r="BI137" s="49"/>
      <c r="BJ137" s="49">
        <v>11</v>
      </c>
      <c r="BK137" s="49"/>
      <c r="BL137" s="49"/>
      <c r="BM137" s="49"/>
      <c r="BN137" s="49"/>
      <c r="BO137" s="49">
        <v>12</v>
      </c>
      <c r="BP137" s="49"/>
      <c r="BQ137" s="49"/>
      <c r="BR137" s="49"/>
      <c r="BS137" s="49"/>
      <c r="BT137" s="49">
        <v>13</v>
      </c>
      <c r="BU137" s="49"/>
      <c r="BV137" s="49"/>
      <c r="BW137" s="49"/>
      <c r="BX137" s="49"/>
    </row>
    <row r="138" spans="1:79" ht="10.5" hidden="1" customHeight="1" x14ac:dyDescent="0.2">
      <c r="A138" s="53" t="s">
        <v>154</v>
      </c>
      <c r="B138" s="54"/>
      <c r="C138" s="54"/>
      <c r="D138" s="49" t="s">
        <v>57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 t="s">
        <v>70</v>
      </c>
      <c r="R138" s="49"/>
      <c r="S138" s="49"/>
      <c r="T138" s="49"/>
      <c r="U138" s="49"/>
      <c r="V138" s="49" t="s">
        <v>71</v>
      </c>
      <c r="W138" s="49"/>
      <c r="X138" s="49"/>
      <c r="Y138" s="49"/>
      <c r="Z138" s="49"/>
      <c r="AA138" s="49"/>
      <c r="AB138" s="49"/>
      <c r="AC138" s="49"/>
      <c r="AD138" s="49"/>
      <c r="AE138" s="49"/>
      <c r="AF138" s="46" t="s">
        <v>111</v>
      </c>
      <c r="AG138" s="46"/>
      <c r="AH138" s="46"/>
      <c r="AI138" s="46"/>
      <c r="AJ138" s="46"/>
      <c r="AK138" s="47" t="s">
        <v>112</v>
      </c>
      <c r="AL138" s="47"/>
      <c r="AM138" s="47"/>
      <c r="AN138" s="47"/>
      <c r="AO138" s="47"/>
      <c r="AP138" s="52" t="s">
        <v>122</v>
      </c>
      <c r="AQ138" s="52"/>
      <c r="AR138" s="52"/>
      <c r="AS138" s="52"/>
      <c r="AT138" s="52"/>
      <c r="AU138" s="46" t="s">
        <v>113</v>
      </c>
      <c r="AV138" s="46"/>
      <c r="AW138" s="46"/>
      <c r="AX138" s="46"/>
      <c r="AY138" s="46"/>
      <c r="AZ138" s="47" t="s">
        <v>114</v>
      </c>
      <c r="BA138" s="47"/>
      <c r="BB138" s="47"/>
      <c r="BC138" s="47"/>
      <c r="BD138" s="47"/>
      <c r="BE138" s="52" t="s">
        <v>122</v>
      </c>
      <c r="BF138" s="52"/>
      <c r="BG138" s="52"/>
      <c r="BH138" s="52"/>
      <c r="BI138" s="52"/>
      <c r="BJ138" s="46" t="s">
        <v>105</v>
      </c>
      <c r="BK138" s="46"/>
      <c r="BL138" s="46"/>
      <c r="BM138" s="46"/>
      <c r="BN138" s="46"/>
      <c r="BO138" s="47" t="s">
        <v>106</v>
      </c>
      <c r="BP138" s="47"/>
      <c r="BQ138" s="47"/>
      <c r="BR138" s="47"/>
      <c r="BS138" s="47"/>
      <c r="BT138" s="52" t="s">
        <v>122</v>
      </c>
      <c r="BU138" s="52"/>
      <c r="BV138" s="52"/>
      <c r="BW138" s="52"/>
      <c r="BX138" s="52"/>
      <c r="CA138" t="s">
        <v>37</v>
      </c>
    </row>
    <row r="139" spans="1:79" s="6" customFormat="1" ht="15" customHeight="1" x14ac:dyDescent="0.2">
      <c r="A139" s="44">
        <v>0</v>
      </c>
      <c r="B139" s="45"/>
      <c r="C139" s="45"/>
      <c r="D139" s="51" t="s">
        <v>180</v>
      </c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>
        <f t="shared" ref="AP139:AP150" si="5">IF(ISNUMBER(AF139),AF139,0)+IF(ISNUMBER(AK139),AK139,0)</f>
        <v>0</v>
      </c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>
        <f t="shared" ref="BE139:BE150" si="6">IF(ISNUMBER(AU139),AU139,0)+IF(ISNUMBER(AZ139),AZ139,0)</f>
        <v>0</v>
      </c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>
        <f t="shared" ref="BT139:BT150" si="7">IF(ISNUMBER(BJ139),BJ139,0)+IF(ISNUMBER(BO139),BO139,0)</f>
        <v>0</v>
      </c>
      <c r="BU139" s="41"/>
      <c r="BV139" s="41"/>
      <c r="BW139" s="41"/>
      <c r="BX139" s="41"/>
      <c r="CA139" s="6" t="s">
        <v>38</v>
      </c>
    </row>
    <row r="140" spans="1:79" s="25" customFormat="1" ht="15" customHeight="1" x14ac:dyDescent="0.2">
      <c r="A140" s="42">
        <v>0</v>
      </c>
      <c r="B140" s="43"/>
      <c r="C140" s="43"/>
      <c r="D140" s="48" t="s">
        <v>260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  <c r="Q140" s="49" t="s">
        <v>181</v>
      </c>
      <c r="R140" s="49"/>
      <c r="S140" s="49"/>
      <c r="T140" s="49"/>
      <c r="U140" s="49"/>
      <c r="V140" s="49" t="s">
        <v>182</v>
      </c>
      <c r="W140" s="49"/>
      <c r="X140" s="49"/>
      <c r="Y140" s="49"/>
      <c r="Z140" s="49"/>
      <c r="AA140" s="49"/>
      <c r="AB140" s="49"/>
      <c r="AC140" s="49"/>
      <c r="AD140" s="49"/>
      <c r="AE140" s="49"/>
      <c r="AF140" s="40">
        <v>176.5</v>
      </c>
      <c r="AG140" s="40"/>
      <c r="AH140" s="40"/>
      <c r="AI140" s="40"/>
      <c r="AJ140" s="40"/>
      <c r="AK140" s="40">
        <v>0</v>
      </c>
      <c r="AL140" s="40"/>
      <c r="AM140" s="40"/>
      <c r="AN140" s="40"/>
      <c r="AO140" s="40"/>
      <c r="AP140" s="40">
        <f t="shared" si="5"/>
        <v>176.5</v>
      </c>
      <c r="AQ140" s="40"/>
      <c r="AR140" s="40"/>
      <c r="AS140" s="40"/>
      <c r="AT140" s="40"/>
      <c r="AU140" s="40">
        <v>169</v>
      </c>
      <c r="AV140" s="40"/>
      <c r="AW140" s="40"/>
      <c r="AX140" s="40"/>
      <c r="AY140" s="40"/>
      <c r="AZ140" s="40">
        <v>0</v>
      </c>
      <c r="BA140" s="40"/>
      <c r="BB140" s="40"/>
      <c r="BC140" s="40"/>
      <c r="BD140" s="40"/>
      <c r="BE140" s="40">
        <f t="shared" si="6"/>
        <v>169</v>
      </c>
      <c r="BF140" s="40"/>
      <c r="BG140" s="40"/>
      <c r="BH140" s="40"/>
      <c r="BI140" s="40"/>
      <c r="BJ140" s="40">
        <v>0</v>
      </c>
      <c r="BK140" s="40"/>
      <c r="BL140" s="40"/>
      <c r="BM140" s="40"/>
      <c r="BN140" s="40"/>
      <c r="BO140" s="40">
        <v>0</v>
      </c>
      <c r="BP140" s="40"/>
      <c r="BQ140" s="40"/>
      <c r="BR140" s="40"/>
      <c r="BS140" s="40"/>
      <c r="BT140" s="40">
        <f t="shared" si="7"/>
        <v>0</v>
      </c>
      <c r="BU140" s="40"/>
      <c r="BV140" s="40"/>
      <c r="BW140" s="40"/>
      <c r="BX140" s="40"/>
    </row>
    <row r="141" spans="1:79" s="25" customFormat="1" ht="30" customHeight="1" x14ac:dyDescent="0.2">
      <c r="A141" s="42">
        <v>0</v>
      </c>
      <c r="B141" s="43"/>
      <c r="C141" s="43"/>
      <c r="D141" s="48" t="s">
        <v>261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  <c r="Q141" s="49" t="s">
        <v>181</v>
      </c>
      <c r="R141" s="49"/>
      <c r="S141" s="49"/>
      <c r="T141" s="49"/>
      <c r="U141" s="49"/>
      <c r="V141" s="49" t="s">
        <v>182</v>
      </c>
      <c r="W141" s="49"/>
      <c r="X141" s="49"/>
      <c r="Y141" s="49"/>
      <c r="Z141" s="49"/>
      <c r="AA141" s="49"/>
      <c r="AB141" s="49"/>
      <c r="AC141" s="49"/>
      <c r="AD141" s="49"/>
      <c r="AE141" s="49"/>
      <c r="AF141" s="40">
        <v>54</v>
      </c>
      <c r="AG141" s="40"/>
      <c r="AH141" s="40"/>
      <c r="AI141" s="40"/>
      <c r="AJ141" s="40"/>
      <c r="AK141" s="40">
        <v>0</v>
      </c>
      <c r="AL141" s="40"/>
      <c r="AM141" s="40"/>
      <c r="AN141" s="40"/>
      <c r="AO141" s="40"/>
      <c r="AP141" s="40">
        <f t="shared" si="5"/>
        <v>54</v>
      </c>
      <c r="AQ141" s="40"/>
      <c r="AR141" s="40"/>
      <c r="AS141" s="40"/>
      <c r="AT141" s="40"/>
      <c r="AU141" s="40">
        <v>49.5</v>
      </c>
      <c r="AV141" s="40"/>
      <c r="AW141" s="40"/>
      <c r="AX141" s="40"/>
      <c r="AY141" s="40"/>
      <c r="AZ141" s="40">
        <v>0</v>
      </c>
      <c r="BA141" s="40"/>
      <c r="BB141" s="40"/>
      <c r="BC141" s="40"/>
      <c r="BD141" s="40"/>
      <c r="BE141" s="40">
        <f t="shared" si="6"/>
        <v>49.5</v>
      </c>
      <c r="BF141" s="40"/>
      <c r="BG141" s="40"/>
      <c r="BH141" s="40"/>
      <c r="BI141" s="40"/>
      <c r="BJ141" s="40">
        <v>0</v>
      </c>
      <c r="BK141" s="40"/>
      <c r="BL141" s="40"/>
      <c r="BM141" s="40"/>
      <c r="BN141" s="40"/>
      <c r="BO141" s="40">
        <v>0</v>
      </c>
      <c r="BP141" s="40"/>
      <c r="BQ141" s="40"/>
      <c r="BR141" s="40"/>
      <c r="BS141" s="40"/>
      <c r="BT141" s="40">
        <f t="shared" si="7"/>
        <v>0</v>
      </c>
      <c r="BU141" s="40"/>
      <c r="BV141" s="40"/>
      <c r="BW141" s="40"/>
      <c r="BX141" s="40"/>
    </row>
    <row r="142" spans="1:79" s="6" customFormat="1" ht="15" customHeight="1" x14ac:dyDescent="0.2">
      <c r="A142" s="44">
        <v>0</v>
      </c>
      <c r="B142" s="45"/>
      <c r="C142" s="45"/>
      <c r="D142" s="50" t="s">
        <v>183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>
        <f t="shared" si="5"/>
        <v>0</v>
      </c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>
        <f t="shared" si="6"/>
        <v>0</v>
      </c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>
        <f t="shared" si="7"/>
        <v>0</v>
      </c>
      <c r="BU142" s="41"/>
      <c r="BV142" s="41"/>
      <c r="BW142" s="41"/>
      <c r="BX142" s="41"/>
    </row>
    <row r="143" spans="1:79" s="25" customFormat="1" ht="28.5" customHeight="1" x14ac:dyDescent="0.2">
      <c r="A143" s="42">
        <v>0</v>
      </c>
      <c r="B143" s="43"/>
      <c r="C143" s="43"/>
      <c r="D143" s="48" t="s">
        <v>262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49" t="s">
        <v>263</v>
      </c>
      <c r="R143" s="49"/>
      <c r="S143" s="49"/>
      <c r="T143" s="49"/>
      <c r="U143" s="49"/>
      <c r="V143" s="48" t="s">
        <v>264</v>
      </c>
      <c r="W143" s="35"/>
      <c r="X143" s="35"/>
      <c r="Y143" s="35"/>
      <c r="Z143" s="35"/>
      <c r="AA143" s="35"/>
      <c r="AB143" s="35"/>
      <c r="AC143" s="35"/>
      <c r="AD143" s="35"/>
      <c r="AE143" s="36"/>
      <c r="AF143" s="40">
        <v>64500</v>
      </c>
      <c r="AG143" s="40"/>
      <c r="AH143" s="40"/>
      <c r="AI143" s="40"/>
      <c r="AJ143" s="40"/>
      <c r="AK143" s="40">
        <v>0</v>
      </c>
      <c r="AL143" s="40"/>
      <c r="AM143" s="40"/>
      <c r="AN143" s="40"/>
      <c r="AO143" s="40"/>
      <c r="AP143" s="40">
        <f t="shared" si="5"/>
        <v>64500</v>
      </c>
      <c r="AQ143" s="40"/>
      <c r="AR143" s="40"/>
      <c r="AS143" s="40"/>
      <c r="AT143" s="40"/>
      <c r="AU143" s="40">
        <v>63525</v>
      </c>
      <c r="AV143" s="40"/>
      <c r="AW143" s="40"/>
      <c r="AX143" s="40"/>
      <c r="AY143" s="40"/>
      <c r="AZ143" s="40">
        <v>0</v>
      </c>
      <c r="BA143" s="40"/>
      <c r="BB143" s="40"/>
      <c r="BC143" s="40"/>
      <c r="BD143" s="40"/>
      <c r="BE143" s="40">
        <f t="shared" si="6"/>
        <v>63525</v>
      </c>
      <c r="BF143" s="40"/>
      <c r="BG143" s="40"/>
      <c r="BH143" s="40"/>
      <c r="BI143" s="40"/>
      <c r="BJ143" s="40">
        <v>63300</v>
      </c>
      <c r="BK143" s="40"/>
      <c r="BL143" s="40"/>
      <c r="BM143" s="40"/>
      <c r="BN143" s="40"/>
      <c r="BO143" s="40">
        <v>0</v>
      </c>
      <c r="BP143" s="40"/>
      <c r="BQ143" s="40"/>
      <c r="BR143" s="40"/>
      <c r="BS143" s="40"/>
      <c r="BT143" s="40">
        <f t="shared" si="7"/>
        <v>63300</v>
      </c>
      <c r="BU143" s="40"/>
      <c r="BV143" s="40"/>
      <c r="BW143" s="40"/>
      <c r="BX143" s="40"/>
    </row>
    <row r="144" spans="1:79" s="25" customFormat="1" ht="15" customHeight="1" x14ac:dyDescent="0.2">
      <c r="A144" s="42">
        <v>0</v>
      </c>
      <c r="B144" s="43"/>
      <c r="C144" s="43"/>
      <c r="D144" s="48" t="s">
        <v>265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49" t="s">
        <v>263</v>
      </c>
      <c r="R144" s="49"/>
      <c r="S144" s="49"/>
      <c r="T144" s="49"/>
      <c r="U144" s="49"/>
      <c r="V144" s="48" t="s">
        <v>266</v>
      </c>
      <c r="W144" s="35"/>
      <c r="X144" s="35"/>
      <c r="Y144" s="35"/>
      <c r="Z144" s="35"/>
      <c r="AA144" s="35"/>
      <c r="AB144" s="35"/>
      <c r="AC144" s="35"/>
      <c r="AD144" s="35"/>
      <c r="AE144" s="36"/>
      <c r="AF144" s="40">
        <v>208816</v>
      </c>
      <c r="AG144" s="40"/>
      <c r="AH144" s="40"/>
      <c r="AI144" s="40"/>
      <c r="AJ144" s="40"/>
      <c r="AK144" s="40">
        <v>0</v>
      </c>
      <c r="AL144" s="40"/>
      <c r="AM144" s="40"/>
      <c r="AN144" s="40"/>
      <c r="AO144" s="40"/>
      <c r="AP144" s="40">
        <f t="shared" si="5"/>
        <v>208816</v>
      </c>
      <c r="AQ144" s="40"/>
      <c r="AR144" s="40"/>
      <c r="AS144" s="40"/>
      <c r="AT144" s="40"/>
      <c r="AU144" s="40">
        <v>201816</v>
      </c>
      <c r="AV144" s="40"/>
      <c r="AW144" s="40"/>
      <c r="AX144" s="40"/>
      <c r="AY144" s="40"/>
      <c r="AZ144" s="40">
        <v>0</v>
      </c>
      <c r="BA144" s="40"/>
      <c r="BB144" s="40"/>
      <c r="BC144" s="40"/>
      <c r="BD144" s="40"/>
      <c r="BE144" s="40">
        <f t="shared" si="6"/>
        <v>201816</v>
      </c>
      <c r="BF144" s="40"/>
      <c r="BG144" s="40"/>
      <c r="BH144" s="40"/>
      <c r="BI144" s="40"/>
      <c r="BJ144" s="40">
        <v>202628</v>
      </c>
      <c r="BK144" s="40"/>
      <c r="BL144" s="40"/>
      <c r="BM144" s="40"/>
      <c r="BN144" s="40"/>
      <c r="BO144" s="40">
        <v>0</v>
      </c>
      <c r="BP144" s="40"/>
      <c r="BQ144" s="40"/>
      <c r="BR144" s="40"/>
      <c r="BS144" s="40"/>
      <c r="BT144" s="40">
        <f t="shared" si="7"/>
        <v>202628</v>
      </c>
      <c r="BU144" s="40"/>
      <c r="BV144" s="40"/>
      <c r="BW144" s="40"/>
      <c r="BX144" s="40"/>
    </row>
    <row r="145" spans="1:79" s="25" customFormat="1" ht="15" customHeight="1" x14ac:dyDescent="0.2">
      <c r="A145" s="42">
        <v>0</v>
      </c>
      <c r="B145" s="43"/>
      <c r="C145" s="43"/>
      <c r="D145" s="48" t="s">
        <v>267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  <c r="Q145" s="49" t="s">
        <v>181</v>
      </c>
      <c r="R145" s="49"/>
      <c r="S145" s="49"/>
      <c r="T145" s="49"/>
      <c r="U145" s="49"/>
      <c r="V145" s="48" t="s">
        <v>266</v>
      </c>
      <c r="W145" s="35"/>
      <c r="X145" s="35"/>
      <c r="Y145" s="35"/>
      <c r="Z145" s="35"/>
      <c r="AA145" s="35"/>
      <c r="AB145" s="35"/>
      <c r="AC145" s="35"/>
      <c r="AD145" s="35"/>
      <c r="AE145" s="36"/>
      <c r="AF145" s="40">
        <v>250692</v>
      </c>
      <c r="AG145" s="40"/>
      <c r="AH145" s="40"/>
      <c r="AI145" s="40"/>
      <c r="AJ145" s="40"/>
      <c r="AK145" s="40">
        <v>0</v>
      </c>
      <c r="AL145" s="40"/>
      <c r="AM145" s="40"/>
      <c r="AN145" s="40"/>
      <c r="AO145" s="40"/>
      <c r="AP145" s="40">
        <f t="shared" si="5"/>
        <v>250692</v>
      </c>
      <c r="AQ145" s="40"/>
      <c r="AR145" s="40"/>
      <c r="AS145" s="40"/>
      <c r="AT145" s="40"/>
      <c r="AU145" s="40">
        <v>250692</v>
      </c>
      <c r="AV145" s="40"/>
      <c r="AW145" s="40"/>
      <c r="AX145" s="40"/>
      <c r="AY145" s="40"/>
      <c r="AZ145" s="40">
        <v>0</v>
      </c>
      <c r="BA145" s="40"/>
      <c r="BB145" s="40"/>
      <c r="BC145" s="40"/>
      <c r="BD145" s="40"/>
      <c r="BE145" s="40">
        <f t="shared" si="6"/>
        <v>250692</v>
      </c>
      <c r="BF145" s="40"/>
      <c r="BG145" s="40"/>
      <c r="BH145" s="40"/>
      <c r="BI145" s="40"/>
      <c r="BJ145" s="40">
        <v>250692</v>
      </c>
      <c r="BK145" s="40"/>
      <c r="BL145" s="40"/>
      <c r="BM145" s="40"/>
      <c r="BN145" s="40"/>
      <c r="BO145" s="40">
        <v>0</v>
      </c>
      <c r="BP145" s="40"/>
      <c r="BQ145" s="40"/>
      <c r="BR145" s="40"/>
      <c r="BS145" s="40"/>
      <c r="BT145" s="40">
        <f t="shared" si="7"/>
        <v>250692</v>
      </c>
      <c r="BU145" s="40"/>
      <c r="BV145" s="40"/>
      <c r="BW145" s="40"/>
      <c r="BX145" s="40"/>
    </row>
    <row r="146" spans="1:79" s="6" customFormat="1" ht="15" customHeight="1" x14ac:dyDescent="0.2">
      <c r="A146" s="44">
        <v>0</v>
      </c>
      <c r="B146" s="45"/>
      <c r="C146" s="45"/>
      <c r="D146" s="50" t="s">
        <v>184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1"/>
      <c r="Q146" s="51"/>
      <c r="R146" s="51"/>
      <c r="S146" s="51"/>
      <c r="T146" s="51"/>
      <c r="U146" s="51"/>
      <c r="V146" s="50"/>
      <c r="W146" s="30"/>
      <c r="X146" s="30"/>
      <c r="Y146" s="30"/>
      <c r="Z146" s="30"/>
      <c r="AA146" s="30"/>
      <c r="AB146" s="30"/>
      <c r="AC146" s="30"/>
      <c r="AD146" s="30"/>
      <c r="AE146" s="3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>
        <f t="shared" si="5"/>
        <v>0</v>
      </c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>
        <f t="shared" si="6"/>
        <v>0</v>
      </c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>
        <f t="shared" si="7"/>
        <v>0</v>
      </c>
      <c r="BU146" s="41"/>
      <c r="BV146" s="41"/>
      <c r="BW146" s="41"/>
      <c r="BX146" s="41"/>
    </row>
    <row r="147" spans="1:79" s="25" customFormat="1" ht="57" customHeight="1" x14ac:dyDescent="0.2">
      <c r="A147" s="42">
        <v>0</v>
      </c>
      <c r="B147" s="43"/>
      <c r="C147" s="43"/>
      <c r="D147" s="48" t="s">
        <v>268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  <c r="Q147" s="49" t="s">
        <v>263</v>
      </c>
      <c r="R147" s="49"/>
      <c r="S147" s="49"/>
      <c r="T147" s="49"/>
      <c r="U147" s="49"/>
      <c r="V147" s="48" t="s">
        <v>185</v>
      </c>
      <c r="W147" s="35"/>
      <c r="X147" s="35"/>
      <c r="Y147" s="35"/>
      <c r="Z147" s="35"/>
      <c r="AA147" s="35"/>
      <c r="AB147" s="35"/>
      <c r="AC147" s="35"/>
      <c r="AD147" s="35"/>
      <c r="AE147" s="36"/>
      <c r="AF147" s="40">
        <v>1194</v>
      </c>
      <c r="AG147" s="40"/>
      <c r="AH147" s="40"/>
      <c r="AI147" s="40"/>
      <c r="AJ147" s="40"/>
      <c r="AK147" s="40">
        <v>0</v>
      </c>
      <c r="AL147" s="40"/>
      <c r="AM147" s="40"/>
      <c r="AN147" s="40"/>
      <c r="AO147" s="40"/>
      <c r="AP147" s="40">
        <f t="shared" si="5"/>
        <v>1194</v>
      </c>
      <c r="AQ147" s="40"/>
      <c r="AR147" s="40"/>
      <c r="AS147" s="40"/>
      <c r="AT147" s="40"/>
      <c r="AU147" s="40">
        <v>1283</v>
      </c>
      <c r="AV147" s="40"/>
      <c r="AW147" s="40"/>
      <c r="AX147" s="40"/>
      <c r="AY147" s="40"/>
      <c r="AZ147" s="40">
        <v>0</v>
      </c>
      <c r="BA147" s="40"/>
      <c r="BB147" s="40"/>
      <c r="BC147" s="40"/>
      <c r="BD147" s="40"/>
      <c r="BE147" s="40">
        <f t="shared" si="6"/>
        <v>1283</v>
      </c>
      <c r="BF147" s="40"/>
      <c r="BG147" s="40"/>
      <c r="BH147" s="40"/>
      <c r="BI147" s="40"/>
      <c r="BJ147" s="40">
        <v>1266</v>
      </c>
      <c r="BK147" s="40"/>
      <c r="BL147" s="40"/>
      <c r="BM147" s="40"/>
      <c r="BN147" s="40"/>
      <c r="BO147" s="40">
        <v>0</v>
      </c>
      <c r="BP147" s="40"/>
      <c r="BQ147" s="40"/>
      <c r="BR147" s="40"/>
      <c r="BS147" s="40"/>
      <c r="BT147" s="40">
        <f t="shared" si="7"/>
        <v>1266</v>
      </c>
      <c r="BU147" s="40"/>
      <c r="BV147" s="40"/>
      <c r="BW147" s="40"/>
      <c r="BX147" s="40"/>
    </row>
    <row r="148" spans="1:79" s="25" customFormat="1" ht="30" customHeight="1" x14ac:dyDescent="0.2">
      <c r="A148" s="42">
        <v>0</v>
      </c>
      <c r="B148" s="43"/>
      <c r="C148" s="43"/>
      <c r="D148" s="48" t="s">
        <v>269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49" t="s">
        <v>181</v>
      </c>
      <c r="R148" s="49"/>
      <c r="S148" s="49"/>
      <c r="T148" s="49"/>
      <c r="U148" s="49"/>
      <c r="V148" s="48" t="s">
        <v>185</v>
      </c>
      <c r="W148" s="35"/>
      <c r="X148" s="35"/>
      <c r="Y148" s="35"/>
      <c r="Z148" s="35"/>
      <c r="AA148" s="35"/>
      <c r="AB148" s="35"/>
      <c r="AC148" s="35"/>
      <c r="AD148" s="35"/>
      <c r="AE148" s="36"/>
      <c r="AF148" s="40">
        <v>4642</v>
      </c>
      <c r="AG148" s="40"/>
      <c r="AH148" s="40"/>
      <c r="AI148" s="40"/>
      <c r="AJ148" s="40"/>
      <c r="AK148" s="40">
        <v>0</v>
      </c>
      <c r="AL148" s="40"/>
      <c r="AM148" s="40"/>
      <c r="AN148" s="40"/>
      <c r="AO148" s="40"/>
      <c r="AP148" s="40">
        <f t="shared" si="5"/>
        <v>4642</v>
      </c>
      <c r="AQ148" s="40"/>
      <c r="AR148" s="40"/>
      <c r="AS148" s="40"/>
      <c r="AT148" s="40"/>
      <c r="AU148" s="40">
        <v>5064</v>
      </c>
      <c r="AV148" s="40"/>
      <c r="AW148" s="40"/>
      <c r="AX148" s="40"/>
      <c r="AY148" s="40"/>
      <c r="AZ148" s="40">
        <v>0</v>
      </c>
      <c r="BA148" s="40"/>
      <c r="BB148" s="40"/>
      <c r="BC148" s="40"/>
      <c r="BD148" s="40"/>
      <c r="BE148" s="40">
        <f t="shared" si="6"/>
        <v>5064</v>
      </c>
      <c r="BF148" s="40"/>
      <c r="BG148" s="40"/>
      <c r="BH148" s="40"/>
      <c r="BI148" s="40"/>
      <c r="BJ148" s="40">
        <v>5017</v>
      </c>
      <c r="BK148" s="40"/>
      <c r="BL148" s="40"/>
      <c r="BM148" s="40"/>
      <c r="BN148" s="40"/>
      <c r="BO148" s="40">
        <v>0</v>
      </c>
      <c r="BP148" s="40"/>
      <c r="BQ148" s="40"/>
      <c r="BR148" s="40"/>
      <c r="BS148" s="40"/>
      <c r="BT148" s="40">
        <f t="shared" si="7"/>
        <v>5017</v>
      </c>
      <c r="BU148" s="40"/>
      <c r="BV148" s="40"/>
      <c r="BW148" s="40"/>
      <c r="BX148" s="40"/>
    </row>
    <row r="149" spans="1:79" s="6" customFormat="1" ht="15" customHeight="1" x14ac:dyDescent="0.2">
      <c r="A149" s="44">
        <v>0</v>
      </c>
      <c r="B149" s="45"/>
      <c r="C149" s="45"/>
      <c r="D149" s="50" t="s">
        <v>252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1"/>
      <c r="Q149" s="51"/>
      <c r="R149" s="51"/>
      <c r="S149" s="51"/>
      <c r="T149" s="51"/>
      <c r="U149" s="51"/>
      <c r="V149" s="50"/>
      <c r="W149" s="30"/>
      <c r="X149" s="30"/>
      <c r="Y149" s="30"/>
      <c r="Z149" s="30"/>
      <c r="AA149" s="30"/>
      <c r="AB149" s="30"/>
      <c r="AC149" s="30"/>
      <c r="AD149" s="30"/>
      <c r="AE149" s="3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>
        <f t="shared" si="5"/>
        <v>0</v>
      </c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>
        <f t="shared" si="6"/>
        <v>0</v>
      </c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>
        <f t="shared" si="7"/>
        <v>0</v>
      </c>
      <c r="BU149" s="41"/>
      <c r="BV149" s="41"/>
      <c r="BW149" s="41"/>
      <c r="BX149" s="41"/>
    </row>
    <row r="150" spans="1:79" s="25" customFormat="1" ht="28.5" customHeight="1" x14ac:dyDescent="0.2">
      <c r="A150" s="42">
        <v>0</v>
      </c>
      <c r="B150" s="43"/>
      <c r="C150" s="43"/>
      <c r="D150" s="48" t="s">
        <v>270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49" t="s">
        <v>253</v>
      </c>
      <c r="R150" s="49"/>
      <c r="S150" s="49"/>
      <c r="T150" s="49"/>
      <c r="U150" s="49"/>
      <c r="V150" s="48" t="s">
        <v>254</v>
      </c>
      <c r="W150" s="35"/>
      <c r="X150" s="35"/>
      <c r="Y150" s="35"/>
      <c r="Z150" s="35"/>
      <c r="AA150" s="35"/>
      <c r="AB150" s="35"/>
      <c r="AC150" s="35"/>
      <c r="AD150" s="35"/>
      <c r="AE150" s="36"/>
      <c r="AF150" s="40">
        <v>57</v>
      </c>
      <c r="AG150" s="40"/>
      <c r="AH150" s="40"/>
      <c r="AI150" s="40"/>
      <c r="AJ150" s="40"/>
      <c r="AK150" s="40">
        <v>0</v>
      </c>
      <c r="AL150" s="40"/>
      <c r="AM150" s="40"/>
      <c r="AN150" s="40"/>
      <c r="AO150" s="40"/>
      <c r="AP150" s="40">
        <f t="shared" si="5"/>
        <v>57</v>
      </c>
      <c r="AQ150" s="40"/>
      <c r="AR150" s="40"/>
      <c r="AS150" s="40"/>
      <c r="AT150" s="40"/>
      <c r="AU150" s="40">
        <v>90</v>
      </c>
      <c r="AV150" s="40"/>
      <c r="AW150" s="40"/>
      <c r="AX150" s="40"/>
      <c r="AY150" s="40"/>
      <c r="AZ150" s="40">
        <v>0</v>
      </c>
      <c r="BA150" s="40"/>
      <c r="BB150" s="40"/>
      <c r="BC150" s="40"/>
      <c r="BD150" s="40"/>
      <c r="BE150" s="40">
        <f t="shared" si="6"/>
        <v>90</v>
      </c>
      <c r="BF150" s="40"/>
      <c r="BG150" s="40"/>
      <c r="BH150" s="40"/>
      <c r="BI150" s="40"/>
      <c r="BJ150" s="40">
        <v>90</v>
      </c>
      <c r="BK150" s="40"/>
      <c r="BL150" s="40"/>
      <c r="BM150" s="40"/>
      <c r="BN150" s="40"/>
      <c r="BO150" s="40">
        <v>0</v>
      </c>
      <c r="BP150" s="40"/>
      <c r="BQ150" s="40"/>
      <c r="BR150" s="40"/>
      <c r="BS150" s="40"/>
      <c r="BT150" s="40">
        <f t="shared" si="7"/>
        <v>90</v>
      </c>
      <c r="BU150" s="40"/>
      <c r="BV150" s="40"/>
      <c r="BW150" s="40"/>
      <c r="BX150" s="40"/>
    </row>
    <row r="152" spans="1:79" ht="14.25" customHeight="1" x14ac:dyDescent="0.2">
      <c r="A152" s="82" t="s">
        <v>233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</row>
    <row r="153" spans="1:79" ht="23.1" customHeight="1" x14ac:dyDescent="0.2">
      <c r="A153" s="94" t="s">
        <v>6</v>
      </c>
      <c r="B153" s="95"/>
      <c r="C153" s="95"/>
      <c r="D153" s="49" t="s">
        <v>9</v>
      </c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 t="s">
        <v>8</v>
      </c>
      <c r="R153" s="49"/>
      <c r="S153" s="49"/>
      <c r="T153" s="49"/>
      <c r="U153" s="49"/>
      <c r="V153" s="49" t="s">
        <v>7</v>
      </c>
      <c r="W153" s="49"/>
      <c r="X153" s="49"/>
      <c r="Y153" s="49"/>
      <c r="Z153" s="49"/>
      <c r="AA153" s="49"/>
      <c r="AB153" s="49"/>
      <c r="AC153" s="49"/>
      <c r="AD153" s="49"/>
      <c r="AE153" s="49"/>
      <c r="AF153" s="65" t="s">
        <v>224</v>
      </c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7"/>
      <c r="AU153" s="65" t="s">
        <v>229</v>
      </c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7"/>
    </row>
    <row r="154" spans="1:79" ht="28.5" customHeight="1" x14ac:dyDescent="0.2">
      <c r="A154" s="97"/>
      <c r="B154" s="98"/>
      <c r="C154" s="98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 t="s">
        <v>4</v>
      </c>
      <c r="AG154" s="49"/>
      <c r="AH154" s="49"/>
      <c r="AI154" s="49"/>
      <c r="AJ154" s="49"/>
      <c r="AK154" s="49" t="s">
        <v>3</v>
      </c>
      <c r="AL154" s="49"/>
      <c r="AM154" s="49"/>
      <c r="AN154" s="49"/>
      <c r="AO154" s="49"/>
      <c r="AP154" s="49" t="s">
        <v>123</v>
      </c>
      <c r="AQ154" s="49"/>
      <c r="AR154" s="49"/>
      <c r="AS154" s="49"/>
      <c r="AT154" s="49"/>
      <c r="AU154" s="49" t="s">
        <v>4</v>
      </c>
      <c r="AV154" s="49"/>
      <c r="AW154" s="49"/>
      <c r="AX154" s="49"/>
      <c r="AY154" s="49"/>
      <c r="AZ154" s="49" t="s">
        <v>3</v>
      </c>
      <c r="BA154" s="49"/>
      <c r="BB154" s="49"/>
      <c r="BC154" s="49"/>
      <c r="BD154" s="49"/>
      <c r="BE154" s="49" t="s">
        <v>90</v>
      </c>
      <c r="BF154" s="49"/>
      <c r="BG154" s="49"/>
      <c r="BH154" s="49"/>
      <c r="BI154" s="49"/>
    </row>
    <row r="155" spans="1:79" ht="15" customHeight="1" x14ac:dyDescent="0.2">
      <c r="A155" s="65">
        <v>1</v>
      </c>
      <c r="B155" s="66"/>
      <c r="C155" s="66"/>
      <c r="D155" s="49">
        <v>2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>
        <v>3</v>
      </c>
      <c r="R155" s="49"/>
      <c r="S155" s="49"/>
      <c r="T155" s="49"/>
      <c r="U155" s="49"/>
      <c r="V155" s="49">
        <v>4</v>
      </c>
      <c r="W155" s="49"/>
      <c r="X155" s="49"/>
      <c r="Y155" s="49"/>
      <c r="Z155" s="49"/>
      <c r="AA155" s="49"/>
      <c r="AB155" s="49"/>
      <c r="AC155" s="49"/>
      <c r="AD155" s="49"/>
      <c r="AE155" s="49"/>
      <c r="AF155" s="49">
        <v>5</v>
      </c>
      <c r="AG155" s="49"/>
      <c r="AH155" s="49"/>
      <c r="AI155" s="49"/>
      <c r="AJ155" s="49"/>
      <c r="AK155" s="49">
        <v>6</v>
      </c>
      <c r="AL155" s="49"/>
      <c r="AM155" s="49"/>
      <c r="AN155" s="49"/>
      <c r="AO155" s="49"/>
      <c r="AP155" s="49">
        <v>7</v>
      </c>
      <c r="AQ155" s="49"/>
      <c r="AR155" s="49"/>
      <c r="AS155" s="49"/>
      <c r="AT155" s="49"/>
      <c r="AU155" s="49">
        <v>8</v>
      </c>
      <c r="AV155" s="49"/>
      <c r="AW155" s="49"/>
      <c r="AX155" s="49"/>
      <c r="AY155" s="49"/>
      <c r="AZ155" s="49">
        <v>9</v>
      </c>
      <c r="BA155" s="49"/>
      <c r="BB155" s="49"/>
      <c r="BC155" s="49"/>
      <c r="BD155" s="49"/>
      <c r="BE155" s="49">
        <v>10</v>
      </c>
      <c r="BF155" s="49"/>
      <c r="BG155" s="49"/>
      <c r="BH155" s="49"/>
      <c r="BI155" s="49"/>
    </row>
    <row r="156" spans="1:79" ht="15.75" hidden="1" customHeight="1" x14ac:dyDescent="0.2">
      <c r="A156" s="53" t="s">
        <v>154</v>
      </c>
      <c r="B156" s="54"/>
      <c r="C156" s="54"/>
      <c r="D156" s="49" t="s">
        <v>57</v>
      </c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 t="s">
        <v>70</v>
      </c>
      <c r="R156" s="49"/>
      <c r="S156" s="49"/>
      <c r="T156" s="49"/>
      <c r="U156" s="49"/>
      <c r="V156" s="49" t="s">
        <v>71</v>
      </c>
      <c r="W156" s="49"/>
      <c r="X156" s="49"/>
      <c r="Y156" s="49"/>
      <c r="Z156" s="49"/>
      <c r="AA156" s="49"/>
      <c r="AB156" s="49"/>
      <c r="AC156" s="49"/>
      <c r="AD156" s="49"/>
      <c r="AE156" s="49"/>
      <c r="AF156" s="46" t="s">
        <v>107</v>
      </c>
      <c r="AG156" s="46"/>
      <c r="AH156" s="46"/>
      <c r="AI156" s="46"/>
      <c r="AJ156" s="46"/>
      <c r="AK156" s="47" t="s">
        <v>108</v>
      </c>
      <c r="AL156" s="47"/>
      <c r="AM156" s="47"/>
      <c r="AN156" s="47"/>
      <c r="AO156" s="47"/>
      <c r="AP156" s="52" t="s">
        <v>122</v>
      </c>
      <c r="AQ156" s="52"/>
      <c r="AR156" s="52"/>
      <c r="AS156" s="52"/>
      <c r="AT156" s="52"/>
      <c r="AU156" s="46" t="s">
        <v>109</v>
      </c>
      <c r="AV156" s="46"/>
      <c r="AW156" s="46"/>
      <c r="AX156" s="46"/>
      <c r="AY156" s="46"/>
      <c r="AZ156" s="47" t="s">
        <v>110</v>
      </c>
      <c r="BA156" s="47"/>
      <c r="BB156" s="47"/>
      <c r="BC156" s="47"/>
      <c r="BD156" s="47"/>
      <c r="BE156" s="52" t="s">
        <v>122</v>
      </c>
      <c r="BF156" s="52"/>
      <c r="BG156" s="52"/>
      <c r="BH156" s="52"/>
      <c r="BI156" s="52"/>
      <c r="CA156" t="s">
        <v>39</v>
      </c>
    </row>
    <row r="157" spans="1:79" s="6" customFormat="1" ht="14.25" x14ac:dyDescent="0.2">
      <c r="A157" s="44">
        <v>0</v>
      </c>
      <c r="B157" s="45"/>
      <c r="C157" s="45"/>
      <c r="D157" s="51" t="s">
        <v>180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>
        <f t="shared" ref="AP157:AP168" si="8">IF(ISNUMBER(AF157),AF157,0)+IF(ISNUMBER(AK157),AK157,0)</f>
        <v>0</v>
      </c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>
        <f t="shared" ref="BE157:BE168" si="9">IF(ISNUMBER(AU157),AU157,0)+IF(ISNUMBER(AZ157),AZ157,0)</f>
        <v>0</v>
      </c>
      <c r="BF157" s="41"/>
      <c r="BG157" s="41"/>
      <c r="BH157" s="41"/>
      <c r="BI157" s="41"/>
      <c r="CA157" s="6" t="s">
        <v>40</v>
      </c>
    </row>
    <row r="158" spans="1:79" s="25" customFormat="1" ht="14.25" customHeight="1" x14ac:dyDescent="0.2">
      <c r="A158" s="42">
        <v>0</v>
      </c>
      <c r="B158" s="43"/>
      <c r="C158" s="43"/>
      <c r="D158" s="48" t="s">
        <v>260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49" t="s">
        <v>181</v>
      </c>
      <c r="R158" s="49"/>
      <c r="S158" s="49"/>
      <c r="T158" s="49"/>
      <c r="U158" s="49"/>
      <c r="V158" s="49" t="s">
        <v>182</v>
      </c>
      <c r="W158" s="49"/>
      <c r="X158" s="49"/>
      <c r="Y158" s="49"/>
      <c r="Z158" s="49"/>
      <c r="AA158" s="49"/>
      <c r="AB158" s="49"/>
      <c r="AC158" s="49"/>
      <c r="AD158" s="49"/>
      <c r="AE158" s="49"/>
      <c r="AF158" s="40">
        <v>0</v>
      </c>
      <c r="AG158" s="40"/>
      <c r="AH158" s="40"/>
      <c r="AI158" s="40"/>
      <c r="AJ158" s="40"/>
      <c r="AK158" s="40">
        <v>0</v>
      </c>
      <c r="AL158" s="40"/>
      <c r="AM158" s="40"/>
      <c r="AN158" s="40"/>
      <c r="AO158" s="40"/>
      <c r="AP158" s="40">
        <f t="shared" si="8"/>
        <v>0</v>
      </c>
      <c r="AQ158" s="40"/>
      <c r="AR158" s="40"/>
      <c r="AS158" s="40"/>
      <c r="AT158" s="40"/>
      <c r="AU158" s="40">
        <v>0</v>
      </c>
      <c r="AV158" s="40"/>
      <c r="AW158" s="40"/>
      <c r="AX158" s="40"/>
      <c r="AY158" s="40"/>
      <c r="AZ158" s="40">
        <v>0</v>
      </c>
      <c r="BA158" s="40"/>
      <c r="BB158" s="40"/>
      <c r="BC158" s="40"/>
      <c r="BD158" s="40"/>
      <c r="BE158" s="40">
        <f t="shared" si="9"/>
        <v>0</v>
      </c>
      <c r="BF158" s="40"/>
      <c r="BG158" s="40"/>
      <c r="BH158" s="40"/>
      <c r="BI158" s="40"/>
    </row>
    <row r="159" spans="1:79" s="25" customFormat="1" ht="30" customHeight="1" x14ac:dyDescent="0.2">
      <c r="A159" s="42">
        <v>0</v>
      </c>
      <c r="B159" s="43"/>
      <c r="C159" s="43"/>
      <c r="D159" s="48" t="s">
        <v>261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  <c r="Q159" s="49" t="s">
        <v>181</v>
      </c>
      <c r="R159" s="49"/>
      <c r="S159" s="49"/>
      <c r="T159" s="49"/>
      <c r="U159" s="49"/>
      <c r="V159" s="49" t="s">
        <v>182</v>
      </c>
      <c r="W159" s="49"/>
      <c r="X159" s="49"/>
      <c r="Y159" s="49"/>
      <c r="Z159" s="49"/>
      <c r="AA159" s="49"/>
      <c r="AB159" s="49"/>
      <c r="AC159" s="49"/>
      <c r="AD159" s="49"/>
      <c r="AE159" s="49"/>
      <c r="AF159" s="40">
        <v>0</v>
      </c>
      <c r="AG159" s="40"/>
      <c r="AH159" s="40"/>
      <c r="AI159" s="40"/>
      <c r="AJ159" s="40"/>
      <c r="AK159" s="40">
        <v>0</v>
      </c>
      <c r="AL159" s="40"/>
      <c r="AM159" s="40"/>
      <c r="AN159" s="40"/>
      <c r="AO159" s="40"/>
      <c r="AP159" s="40">
        <f t="shared" si="8"/>
        <v>0</v>
      </c>
      <c r="AQ159" s="40"/>
      <c r="AR159" s="40"/>
      <c r="AS159" s="40"/>
      <c r="AT159" s="40"/>
      <c r="AU159" s="40">
        <v>0</v>
      </c>
      <c r="AV159" s="40"/>
      <c r="AW159" s="40"/>
      <c r="AX159" s="40"/>
      <c r="AY159" s="40"/>
      <c r="AZ159" s="40">
        <v>0</v>
      </c>
      <c r="BA159" s="40"/>
      <c r="BB159" s="40"/>
      <c r="BC159" s="40"/>
      <c r="BD159" s="40"/>
      <c r="BE159" s="40">
        <f t="shared" si="9"/>
        <v>0</v>
      </c>
      <c r="BF159" s="40"/>
      <c r="BG159" s="40"/>
      <c r="BH159" s="40"/>
      <c r="BI159" s="40"/>
    </row>
    <row r="160" spans="1:79" s="6" customFormat="1" ht="14.25" x14ac:dyDescent="0.2">
      <c r="A160" s="44">
        <v>0</v>
      </c>
      <c r="B160" s="45"/>
      <c r="C160" s="45"/>
      <c r="D160" s="50" t="s">
        <v>183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>
        <f t="shared" si="8"/>
        <v>0</v>
      </c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>
        <f t="shared" si="9"/>
        <v>0</v>
      </c>
      <c r="BF160" s="41"/>
      <c r="BG160" s="41"/>
      <c r="BH160" s="41"/>
      <c r="BI160" s="41"/>
    </row>
    <row r="161" spans="1:79" s="25" customFormat="1" ht="28.5" customHeight="1" x14ac:dyDescent="0.2">
      <c r="A161" s="42">
        <v>0</v>
      </c>
      <c r="B161" s="43"/>
      <c r="C161" s="43"/>
      <c r="D161" s="48" t="s">
        <v>262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9" t="s">
        <v>263</v>
      </c>
      <c r="R161" s="49"/>
      <c r="S161" s="49"/>
      <c r="T161" s="49"/>
      <c r="U161" s="49"/>
      <c r="V161" s="48" t="s">
        <v>264</v>
      </c>
      <c r="W161" s="35"/>
      <c r="X161" s="35"/>
      <c r="Y161" s="35"/>
      <c r="Z161" s="35"/>
      <c r="AA161" s="35"/>
      <c r="AB161" s="35"/>
      <c r="AC161" s="35"/>
      <c r="AD161" s="35"/>
      <c r="AE161" s="36"/>
      <c r="AF161" s="40">
        <v>63300</v>
      </c>
      <c r="AG161" s="40"/>
      <c r="AH161" s="40"/>
      <c r="AI161" s="40"/>
      <c r="AJ161" s="40"/>
      <c r="AK161" s="40">
        <v>0</v>
      </c>
      <c r="AL161" s="40"/>
      <c r="AM161" s="40"/>
      <c r="AN161" s="40"/>
      <c r="AO161" s="40"/>
      <c r="AP161" s="40">
        <f t="shared" si="8"/>
        <v>63300</v>
      </c>
      <c r="AQ161" s="40"/>
      <c r="AR161" s="40"/>
      <c r="AS161" s="40"/>
      <c r="AT161" s="40"/>
      <c r="AU161" s="40">
        <v>63300</v>
      </c>
      <c r="AV161" s="40"/>
      <c r="AW161" s="40"/>
      <c r="AX161" s="40"/>
      <c r="AY161" s="40"/>
      <c r="AZ161" s="40">
        <v>0</v>
      </c>
      <c r="BA161" s="40"/>
      <c r="BB161" s="40"/>
      <c r="BC161" s="40"/>
      <c r="BD161" s="40"/>
      <c r="BE161" s="40">
        <f t="shared" si="9"/>
        <v>63300</v>
      </c>
      <c r="BF161" s="40"/>
      <c r="BG161" s="40"/>
      <c r="BH161" s="40"/>
      <c r="BI161" s="40"/>
    </row>
    <row r="162" spans="1:79" s="25" customFormat="1" ht="15" customHeight="1" x14ac:dyDescent="0.2">
      <c r="A162" s="42">
        <v>0</v>
      </c>
      <c r="B162" s="43"/>
      <c r="C162" s="43"/>
      <c r="D162" s="48" t="s">
        <v>265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49" t="s">
        <v>263</v>
      </c>
      <c r="R162" s="49"/>
      <c r="S162" s="49"/>
      <c r="T162" s="49"/>
      <c r="U162" s="49"/>
      <c r="V162" s="48" t="s">
        <v>266</v>
      </c>
      <c r="W162" s="35"/>
      <c r="X162" s="35"/>
      <c r="Y162" s="35"/>
      <c r="Z162" s="35"/>
      <c r="AA162" s="35"/>
      <c r="AB162" s="35"/>
      <c r="AC162" s="35"/>
      <c r="AD162" s="35"/>
      <c r="AE162" s="36"/>
      <c r="AF162" s="40">
        <v>202628</v>
      </c>
      <c r="AG162" s="40"/>
      <c r="AH162" s="40"/>
      <c r="AI162" s="40"/>
      <c r="AJ162" s="40"/>
      <c r="AK162" s="40">
        <v>0</v>
      </c>
      <c r="AL162" s="40"/>
      <c r="AM162" s="40"/>
      <c r="AN162" s="40"/>
      <c r="AO162" s="40"/>
      <c r="AP162" s="40">
        <f t="shared" si="8"/>
        <v>202628</v>
      </c>
      <c r="AQ162" s="40"/>
      <c r="AR162" s="40"/>
      <c r="AS162" s="40"/>
      <c r="AT162" s="40"/>
      <c r="AU162" s="40">
        <v>202628</v>
      </c>
      <c r="AV162" s="40"/>
      <c r="AW162" s="40"/>
      <c r="AX162" s="40"/>
      <c r="AY162" s="40"/>
      <c r="AZ162" s="40">
        <v>0</v>
      </c>
      <c r="BA162" s="40"/>
      <c r="BB162" s="40"/>
      <c r="BC162" s="40"/>
      <c r="BD162" s="40"/>
      <c r="BE162" s="40">
        <f t="shared" si="9"/>
        <v>202628</v>
      </c>
      <c r="BF162" s="40"/>
      <c r="BG162" s="40"/>
      <c r="BH162" s="40"/>
      <c r="BI162" s="40"/>
    </row>
    <row r="163" spans="1:79" s="25" customFormat="1" ht="15" customHeight="1" x14ac:dyDescent="0.2">
      <c r="A163" s="42">
        <v>0</v>
      </c>
      <c r="B163" s="43"/>
      <c r="C163" s="43"/>
      <c r="D163" s="48" t="s">
        <v>267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  <c r="Q163" s="49" t="s">
        <v>181</v>
      </c>
      <c r="R163" s="49"/>
      <c r="S163" s="49"/>
      <c r="T163" s="49"/>
      <c r="U163" s="49"/>
      <c r="V163" s="48" t="s">
        <v>266</v>
      </c>
      <c r="W163" s="35"/>
      <c r="X163" s="35"/>
      <c r="Y163" s="35"/>
      <c r="Z163" s="35"/>
      <c r="AA163" s="35"/>
      <c r="AB163" s="35"/>
      <c r="AC163" s="35"/>
      <c r="AD163" s="35"/>
      <c r="AE163" s="36"/>
      <c r="AF163" s="40">
        <v>250692</v>
      </c>
      <c r="AG163" s="40"/>
      <c r="AH163" s="40"/>
      <c r="AI163" s="40"/>
      <c r="AJ163" s="40"/>
      <c r="AK163" s="40">
        <v>0</v>
      </c>
      <c r="AL163" s="40"/>
      <c r="AM163" s="40"/>
      <c r="AN163" s="40"/>
      <c r="AO163" s="40"/>
      <c r="AP163" s="40">
        <f t="shared" si="8"/>
        <v>250692</v>
      </c>
      <c r="AQ163" s="40"/>
      <c r="AR163" s="40"/>
      <c r="AS163" s="40"/>
      <c r="AT163" s="40"/>
      <c r="AU163" s="40">
        <v>250847</v>
      </c>
      <c r="AV163" s="40"/>
      <c r="AW163" s="40"/>
      <c r="AX163" s="40"/>
      <c r="AY163" s="40"/>
      <c r="AZ163" s="40">
        <v>0</v>
      </c>
      <c r="BA163" s="40"/>
      <c r="BB163" s="40"/>
      <c r="BC163" s="40"/>
      <c r="BD163" s="40"/>
      <c r="BE163" s="40">
        <f t="shared" si="9"/>
        <v>250847</v>
      </c>
      <c r="BF163" s="40"/>
      <c r="BG163" s="40"/>
      <c r="BH163" s="40"/>
      <c r="BI163" s="40"/>
    </row>
    <row r="164" spans="1:79" s="6" customFormat="1" ht="14.25" x14ac:dyDescent="0.2">
      <c r="A164" s="44">
        <v>0</v>
      </c>
      <c r="B164" s="45"/>
      <c r="C164" s="45"/>
      <c r="D164" s="50" t="s">
        <v>184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1"/>
      <c r="Q164" s="51"/>
      <c r="R164" s="51"/>
      <c r="S164" s="51"/>
      <c r="T164" s="51"/>
      <c r="U164" s="51"/>
      <c r="V164" s="50"/>
      <c r="W164" s="30"/>
      <c r="X164" s="30"/>
      <c r="Y164" s="30"/>
      <c r="Z164" s="30"/>
      <c r="AA164" s="30"/>
      <c r="AB164" s="30"/>
      <c r="AC164" s="30"/>
      <c r="AD164" s="30"/>
      <c r="AE164" s="3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>
        <f t="shared" si="8"/>
        <v>0</v>
      </c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>
        <f t="shared" si="9"/>
        <v>0</v>
      </c>
      <c r="BF164" s="41"/>
      <c r="BG164" s="41"/>
      <c r="BH164" s="41"/>
      <c r="BI164" s="41"/>
    </row>
    <row r="165" spans="1:79" s="25" customFormat="1" ht="57" customHeight="1" x14ac:dyDescent="0.2">
      <c r="A165" s="42">
        <v>0</v>
      </c>
      <c r="B165" s="43"/>
      <c r="C165" s="43"/>
      <c r="D165" s="48" t="s">
        <v>268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  <c r="Q165" s="49" t="s">
        <v>263</v>
      </c>
      <c r="R165" s="49"/>
      <c r="S165" s="49"/>
      <c r="T165" s="49"/>
      <c r="U165" s="49"/>
      <c r="V165" s="48" t="s">
        <v>185</v>
      </c>
      <c r="W165" s="35"/>
      <c r="X165" s="35"/>
      <c r="Y165" s="35"/>
      <c r="Z165" s="35"/>
      <c r="AA165" s="35"/>
      <c r="AB165" s="35"/>
      <c r="AC165" s="35"/>
      <c r="AD165" s="35"/>
      <c r="AE165" s="36"/>
      <c r="AF165" s="40">
        <v>1266</v>
      </c>
      <c r="AG165" s="40"/>
      <c r="AH165" s="40"/>
      <c r="AI165" s="40"/>
      <c r="AJ165" s="40"/>
      <c r="AK165" s="40">
        <v>0</v>
      </c>
      <c r="AL165" s="40"/>
      <c r="AM165" s="40"/>
      <c r="AN165" s="40"/>
      <c r="AO165" s="40"/>
      <c r="AP165" s="40">
        <f t="shared" si="8"/>
        <v>1266</v>
      </c>
      <c r="AQ165" s="40"/>
      <c r="AR165" s="40"/>
      <c r="AS165" s="40"/>
      <c r="AT165" s="40"/>
      <c r="AU165" s="40">
        <v>1266</v>
      </c>
      <c r="AV165" s="40"/>
      <c r="AW165" s="40"/>
      <c r="AX165" s="40"/>
      <c r="AY165" s="40"/>
      <c r="AZ165" s="40">
        <v>0</v>
      </c>
      <c r="BA165" s="40"/>
      <c r="BB165" s="40"/>
      <c r="BC165" s="40"/>
      <c r="BD165" s="40"/>
      <c r="BE165" s="40">
        <f t="shared" si="9"/>
        <v>1266</v>
      </c>
      <c r="BF165" s="40"/>
      <c r="BG165" s="40"/>
      <c r="BH165" s="40"/>
      <c r="BI165" s="40"/>
    </row>
    <row r="166" spans="1:79" s="25" customFormat="1" ht="30" customHeight="1" x14ac:dyDescent="0.2">
      <c r="A166" s="42">
        <v>0</v>
      </c>
      <c r="B166" s="43"/>
      <c r="C166" s="43"/>
      <c r="D166" s="48" t="s">
        <v>269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  <c r="Q166" s="49" t="s">
        <v>181</v>
      </c>
      <c r="R166" s="49"/>
      <c r="S166" s="49"/>
      <c r="T166" s="49"/>
      <c r="U166" s="49"/>
      <c r="V166" s="48" t="s">
        <v>185</v>
      </c>
      <c r="W166" s="35"/>
      <c r="X166" s="35"/>
      <c r="Y166" s="35"/>
      <c r="Z166" s="35"/>
      <c r="AA166" s="35"/>
      <c r="AB166" s="35"/>
      <c r="AC166" s="35"/>
      <c r="AD166" s="35"/>
      <c r="AE166" s="36"/>
      <c r="AF166" s="40">
        <v>5017</v>
      </c>
      <c r="AG166" s="40"/>
      <c r="AH166" s="40"/>
      <c r="AI166" s="40"/>
      <c r="AJ166" s="40"/>
      <c r="AK166" s="40">
        <v>0</v>
      </c>
      <c r="AL166" s="40"/>
      <c r="AM166" s="40"/>
      <c r="AN166" s="40"/>
      <c r="AO166" s="40"/>
      <c r="AP166" s="40">
        <f t="shared" si="8"/>
        <v>5017</v>
      </c>
      <c r="AQ166" s="40"/>
      <c r="AR166" s="40"/>
      <c r="AS166" s="40"/>
      <c r="AT166" s="40"/>
      <c r="AU166" s="40">
        <v>5017</v>
      </c>
      <c r="AV166" s="40"/>
      <c r="AW166" s="40"/>
      <c r="AX166" s="40"/>
      <c r="AY166" s="40"/>
      <c r="AZ166" s="40">
        <v>0</v>
      </c>
      <c r="BA166" s="40"/>
      <c r="BB166" s="40"/>
      <c r="BC166" s="40"/>
      <c r="BD166" s="40"/>
      <c r="BE166" s="40">
        <f t="shared" si="9"/>
        <v>5017</v>
      </c>
      <c r="BF166" s="40"/>
      <c r="BG166" s="40"/>
      <c r="BH166" s="40"/>
      <c r="BI166" s="40"/>
    </row>
    <row r="167" spans="1:79" s="6" customFormat="1" ht="14.25" x14ac:dyDescent="0.2">
      <c r="A167" s="44">
        <v>0</v>
      </c>
      <c r="B167" s="45"/>
      <c r="C167" s="45"/>
      <c r="D167" s="50" t="s">
        <v>252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1"/>
      <c r="Q167" s="51"/>
      <c r="R167" s="51"/>
      <c r="S167" s="51"/>
      <c r="T167" s="51"/>
      <c r="U167" s="51"/>
      <c r="V167" s="50"/>
      <c r="W167" s="30"/>
      <c r="X167" s="30"/>
      <c r="Y167" s="30"/>
      <c r="Z167" s="30"/>
      <c r="AA167" s="30"/>
      <c r="AB167" s="30"/>
      <c r="AC167" s="30"/>
      <c r="AD167" s="30"/>
      <c r="AE167" s="3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>
        <f t="shared" si="8"/>
        <v>0</v>
      </c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>
        <f t="shared" si="9"/>
        <v>0</v>
      </c>
      <c r="BF167" s="41"/>
      <c r="BG167" s="41"/>
      <c r="BH167" s="41"/>
      <c r="BI167" s="41"/>
    </row>
    <row r="168" spans="1:79" s="25" customFormat="1" ht="28.5" customHeight="1" x14ac:dyDescent="0.2">
      <c r="A168" s="42">
        <v>0</v>
      </c>
      <c r="B168" s="43"/>
      <c r="C168" s="43"/>
      <c r="D168" s="48" t="s">
        <v>270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49" t="s">
        <v>253</v>
      </c>
      <c r="R168" s="49"/>
      <c r="S168" s="49"/>
      <c r="T168" s="49"/>
      <c r="U168" s="49"/>
      <c r="V168" s="48" t="s">
        <v>254</v>
      </c>
      <c r="W168" s="35"/>
      <c r="X168" s="35"/>
      <c r="Y168" s="35"/>
      <c r="Z168" s="35"/>
      <c r="AA168" s="35"/>
      <c r="AB168" s="35"/>
      <c r="AC168" s="35"/>
      <c r="AD168" s="35"/>
      <c r="AE168" s="36"/>
      <c r="AF168" s="40">
        <v>90</v>
      </c>
      <c r="AG168" s="40"/>
      <c r="AH168" s="40"/>
      <c r="AI168" s="40"/>
      <c r="AJ168" s="40"/>
      <c r="AK168" s="40">
        <v>0</v>
      </c>
      <c r="AL168" s="40"/>
      <c r="AM168" s="40"/>
      <c r="AN168" s="40"/>
      <c r="AO168" s="40"/>
      <c r="AP168" s="40">
        <f t="shared" si="8"/>
        <v>90</v>
      </c>
      <c r="AQ168" s="40"/>
      <c r="AR168" s="40"/>
      <c r="AS168" s="40"/>
      <c r="AT168" s="40"/>
      <c r="AU168" s="40">
        <v>90</v>
      </c>
      <c r="AV168" s="40"/>
      <c r="AW168" s="40"/>
      <c r="AX168" s="40"/>
      <c r="AY168" s="40"/>
      <c r="AZ168" s="40">
        <v>0</v>
      </c>
      <c r="BA168" s="40"/>
      <c r="BB168" s="40"/>
      <c r="BC168" s="40"/>
      <c r="BD168" s="40"/>
      <c r="BE168" s="40">
        <f t="shared" si="9"/>
        <v>90</v>
      </c>
      <c r="BF168" s="40"/>
      <c r="BG168" s="40"/>
      <c r="BH168" s="40"/>
      <c r="BI168" s="40"/>
    </row>
    <row r="170" spans="1:79" ht="14.25" customHeight="1" x14ac:dyDescent="0.2">
      <c r="A170" s="82" t="s">
        <v>124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</row>
    <row r="171" spans="1:79" ht="15" customHeight="1" x14ac:dyDescent="0.2">
      <c r="A171" s="92" t="s">
        <v>202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</row>
    <row r="172" spans="1:79" ht="12.95" customHeight="1" x14ac:dyDescent="0.2">
      <c r="A172" s="94" t="s">
        <v>19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6"/>
      <c r="U172" s="49" t="s">
        <v>203</v>
      </c>
      <c r="V172" s="49"/>
      <c r="W172" s="49"/>
      <c r="X172" s="49"/>
      <c r="Y172" s="49"/>
      <c r="Z172" s="49"/>
      <c r="AA172" s="49"/>
      <c r="AB172" s="49"/>
      <c r="AC172" s="49"/>
      <c r="AD172" s="49"/>
      <c r="AE172" s="49" t="s">
        <v>206</v>
      </c>
      <c r="AF172" s="49"/>
      <c r="AG172" s="49"/>
      <c r="AH172" s="49"/>
      <c r="AI172" s="49"/>
      <c r="AJ172" s="49"/>
      <c r="AK172" s="49"/>
      <c r="AL172" s="49"/>
      <c r="AM172" s="49"/>
      <c r="AN172" s="49"/>
      <c r="AO172" s="49" t="s">
        <v>213</v>
      </c>
      <c r="AP172" s="49"/>
      <c r="AQ172" s="49"/>
      <c r="AR172" s="49"/>
      <c r="AS172" s="49"/>
      <c r="AT172" s="49"/>
      <c r="AU172" s="49"/>
      <c r="AV172" s="49"/>
      <c r="AW172" s="49"/>
      <c r="AX172" s="49"/>
      <c r="AY172" s="49" t="s">
        <v>224</v>
      </c>
      <c r="AZ172" s="49"/>
      <c r="BA172" s="49"/>
      <c r="BB172" s="49"/>
      <c r="BC172" s="49"/>
      <c r="BD172" s="49"/>
      <c r="BE172" s="49"/>
      <c r="BF172" s="49"/>
      <c r="BG172" s="49"/>
      <c r="BH172" s="49"/>
      <c r="BI172" s="49" t="s">
        <v>229</v>
      </c>
      <c r="BJ172" s="49"/>
      <c r="BK172" s="49"/>
      <c r="BL172" s="49"/>
      <c r="BM172" s="49"/>
      <c r="BN172" s="49"/>
      <c r="BO172" s="49"/>
      <c r="BP172" s="49"/>
      <c r="BQ172" s="49"/>
      <c r="BR172" s="49"/>
    </row>
    <row r="173" spans="1:79" ht="30" customHeight="1" x14ac:dyDescent="0.2">
      <c r="A173" s="97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9"/>
      <c r="U173" s="49" t="s">
        <v>4</v>
      </c>
      <c r="V173" s="49"/>
      <c r="W173" s="49"/>
      <c r="X173" s="49"/>
      <c r="Y173" s="49"/>
      <c r="Z173" s="49" t="s">
        <v>3</v>
      </c>
      <c r="AA173" s="49"/>
      <c r="AB173" s="49"/>
      <c r="AC173" s="49"/>
      <c r="AD173" s="49"/>
      <c r="AE173" s="49" t="s">
        <v>4</v>
      </c>
      <c r="AF173" s="49"/>
      <c r="AG173" s="49"/>
      <c r="AH173" s="49"/>
      <c r="AI173" s="49"/>
      <c r="AJ173" s="49" t="s">
        <v>3</v>
      </c>
      <c r="AK173" s="49"/>
      <c r="AL173" s="49"/>
      <c r="AM173" s="49"/>
      <c r="AN173" s="49"/>
      <c r="AO173" s="49" t="s">
        <v>4</v>
      </c>
      <c r="AP173" s="49"/>
      <c r="AQ173" s="49"/>
      <c r="AR173" s="49"/>
      <c r="AS173" s="49"/>
      <c r="AT173" s="49" t="s">
        <v>3</v>
      </c>
      <c r="AU173" s="49"/>
      <c r="AV173" s="49"/>
      <c r="AW173" s="49"/>
      <c r="AX173" s="49"/>
      <c r="AY173" s="49" t="s">
        <v>4</v>
      </c>
      <c r="AZ173" s="49"/>
      <c r="BA173" s="49"/>
      <c r="BB173" s="49"/>
      <c r="BC173" s="49"/>
      <c r="BD173" s="49" t="s">
        <v>3</v>
      </c>
      <c r="BE173" s="49"/>
      <c r="BF173" s="49"/>
      <c r="BG173" s="49"/>
      <c r="BH173" s="49"/>
      <c r="BI173" s="49" t="s">
        <v>4</v>
      </c>
      <c r="BJ173" s="49"/>
      <c r="BK173" s="49"/>
      <c r="BL173" s="49"/>
      <c r="BM173" s="49"/>
      <c r="BN173" s="49" t="s">
        <v>3</v>
      </c>
      <c r="BO173" s="49"/>
      <c r="BP173" s="49"/>
      <c r="BQ173" s="49"/>
      <c r="BR173" s="49"/>
    </row>
    <row r="174" spans="1:79" ht="15" customHeight="1" x14ac:dyDescent="0.2">
      <c r="A174" s="65">
        <v>1</v>
      </c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7"/>
      <c r="U174" s="49">
        <v>2</v>
      </c>
      <c r="V174" s="49"/>
      <c r="W174" s="49"/>
      <c r="X174" s="49"/>
      <c r="Y174" s="49"/>
      <c r="Z174" s="49">
        <v>3</v>
      </c>
      <c r="AA174" s="49"/>
      <c r="AB174" s="49"/>
      <c r="AC174" s="49"/>
      <c r="AD174" s="49"/>
      <c r="AE174" s="49">
        <v>4</v>
      </c>
      <c r="AF174" s="49"/>
      <c r="AG174" s="49"/>
      <c r="AH174" s="49"/>
      <c r="AI174" s="49"/>
      <c r="AJ174" s="49">
        <v>5</v>
      </c>
      <c r="AK174" s="49"/>
      <c r="AL174" s="49"/>
      <c r="AM174" s="49"/>
      <c r="AN174" s="49"/>
      <c r="AO174" s="49">
        <v>6</v>
      </c>
      <c r="AP174" s="49"/>
      <c r="AQ174" s="49"/>
      <c r="AR174" s="49"/>
      <c r="AS174" s="49"/>
      <c r="AT174" s="49">
        <v>7</v>
      </c>
      <c r="AU174" s="49"/>
      <c r="AV174" s="49"/>
      <c r="AW174" s="49"/>
      <c r="AX174" s="49"/>
      <c r="AY174" s="49">
        <v>8</v>
      </c>
      <c r="AZ174" s="49"/>
      <c r="BA174" s="49"/>
      <c r="BB174" s="49"/>
      <c r="BC174" s="49"/>
      <c r="BD174" s="49">
        <v>9</v>
      </c>
      <c r="BE174" s="49"/>
      <c r="BF174" s="49"/>
      <c r="BG174" s="49"/>
      <c r="BH174" s="49"/>
      <c r="BI174" s="49">
        <v>10</v>
      </c>
      <c r="BJ174" s="49"/>
      <c r="BK174" s="49"/>
      <c r="BL174" s="49"/>
      <c r="BM174" s="49"/>
      <c r="BN174" s="49">
        <v>11</v>
      </c>
      <c r="BO174" s="49"/>
      <c r="BP174" s="49"/>
      <c r="BQ174" s="49"/>
      <c r="BR174" s="49"/>
    </row>
    <row r="175" spans="1:79" s="1" customFormat="1" ht="15.75" hidden="1" customHeight="1" x14ac:dyDescent="0.2">
      <c r="A175" s="53" t="s">
        <v>57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71"/>
      <c r="U175" s="46" t="s">
        <v>65</v>
      </c>
      <c r="V175" s="46"/>
      <c r="W175" s="46"/>
      <c r="X175" s="46"/>
      <c r="Y175" s="46"/>
      <c r="Z175" s="47" t="s">
        <v>66</v>
      </c>
      <c r="AA175" s="47"/>
      <c r="AB175" s="47"/>
      <c r="AC175" s="47"/>
      <c r="AD175" s="47"/>
      <c r="AE175" s="46" t="s">
        <v>67</v>
      </c>
      <c r="AF175" s="46"/>
      <c r="AG175" s="46"/>
      <c r="AH175" s="46"/>
      <c r="AI175" s="46"/>
      <c r="AJ175" s="47" t="s">
        <v>68</v>
      </c>
      <c r="AK175" s="47"/>
      <c r="AL175" s="47"/>
      <c r="AM175" s="47"/>
      <c r="AN175" s="47"/>
      <c r="AO175" s="46" t="s">
        <v>58</v>
      </c>
      <c r="AP175" s="46"/>
      <c r="AQ175" s="46"/>
      <c r="AR175" s="46"/>
      <c r="AS175" s="46"/>
      <c r="AT175" s="47" t="s">
        <v>59</v>
      </c>
      <c r="AU175" s="47"/>
      <c r="AV175" s="47"/>
      <c r="AW175" s="47"/>
      <c r="AX175" s="47"/>
      <c r="AY175" s="46" t="s">
        <v>60</v>
      </c>
      <c r="AZ175" s="46"/>
      <c r="BA175" s="46"/>
      <c r="BB175" s="46"/>
      <c r="BC175" s="46"/>
      <c r="BD175" s="47" t="s">
        <v>61</v>
      </c>
      <c r="BE175" s="47"/>
      <c r="BF175" s="47"/>
      <c r="BG175" s="47"/>
      <c r="BH175" s="47"/>
      <c r="BI175" s="46" t="s">
        <v>62</v>
      </c>
      <c r="BJ175" s="46"/>
      <c r="BK175" s="46"/>
      <c r="BL175" s="46"/>
      <c r="BM175" s="46"/>
      <c r="BN175" s="47" t="s">
        <v>63</v>
      </c>
      <c r="BO175" s="47"/>
      <c r="BP175" s="47"/>
      <c r="BQ175" s="47"/>
      <c r="BR175" s="47"/>
      <c r="CA175" t="s">
        <v>41</v>
      </c>
    </row>
    <row r="176" spans="1:79" s="25" customFormat="1" ht="12.75" customHeight="1" x14ac:dyDescent="0.2">
      <c r="A176" s="34" t="s">
        <v>186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6"/>
      <c r="U176" s="37">
        <v>7419636</v>
      </c>
      <c r="V176" s="37"/>
      <c r="W176" s="37"/>
      <c r="X176" s="37"/>
      <c r="Y176" s="37"/>
      <c r="Z176" s="37">
        <v>0</v>
      </c>
      <c r="AA176" s="37"/>
      <c r="AB176" s="37"/>
      <c r="AC176" s="37"/>
      <c r="AD176" s="37"/>
      <c r="AE176" s="37">
        <v>0</v>
      </c>
      <c r="AF176" s="37"/>
      <c r="AG176" s="37"/>
      <c r="AH176" s="37"/>
      <c r="AI176" s="37"/>
      <c r="AJ176" s="37">
        <v>0</v>
      </c>
      <c r="AK176" s="37"/>
      <c r="AL176" s="37"/>
      <c r="AM176" s="37"/>
      <c r="AN176" s="37"/>
      <c r="AO176" s="37">
        <v>0</v>
      </c>
      <c r="AP176" s="37"/>
      <c r="AQ176" s="37"/>
      <c r="AR176" s="37"/>
      <c r="AS176" s="37"/>
      <c r="AT176" s="37">
        <v>0</v>
      </c>
      <c r="AU176" s="37"/>
      <c r="AV176" s="37"/>
      <c r="AW176" s="37"/>
      <c r="AX176" s="37"/>
      <c r="AY176" s="37">
        <v>0</v>
      </c>
      <c r="AZ176" s="37"/>
      <c r="BA176" s="37"/>
      <c r="BB176" s="37"/>
      <c r="BC176" s="37"/>
      <c r="BD176" s="37">
        <v>0</v>
      </c>
      <c r="BE176" s="37"/>
      <c r="BF176" s="37"/>
      <c r="BG176" s="37"/>
      <c r="BH176" s="37"/>
      <c r="BI176" s="37">
        <v>0</v>
      </c>
      <c r="BJ176" s="37"/>
      <c r="BK176" s="37"/>
      <c r="BL176" s="37"/>
      <c r="BM176" s="37"/>
      <c r="BN176" s="37">
        <v>0</v>
      </c>
      <c r="BO176" s="37"/>
      <c r="BP176" s="37"/>
      <c r="BQ176" s="37"/>
      <c r="BR176" s="37"/>
      <c r="CA176" s="25" t="s">
        <v>42</v>
      </c>
    </row>
    <row r="177" spans="1:79" s="25" customFormat="1" ht="12.75" customHeight="1" x14ac:dyDescent="0.2">
      <c r="A177" s="34" t="s">
        <v>187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6"/>
      <c r="U177" s="37">
        <v>180401</v>
      </c>
      <c r="V177" s="37"/>
      <c r="W177" s="37"/>
      <c r="X177" s="37"/>
      <c r="Y177" s="37"/>
      <c r="Z177" s="37">
        <v>0</v>
      </c>
      <c r="AA177" s="37"/>
      <c r="AB177" s="37"/>
      <c r="AC177" s="37"/>
      <c r="AD177" s="37"/>
      <c r="AE177" s="37">
        <v>0</v>
      </c>
      <c r="AF177" s="37"/>
      <c r="AG177" s="37"/>
      <c r="AH177" s="37"/>
      <c r="AI177" s="37"/>
      <c r="AJ177" s="37">
        <v>0</v>
      </c>
      <c r="AK177" s="37"/>
      <c r="AL177" s="37"/>
      <c r="AM177" s="37"/>
      <c r="AN177" s="37"/>
      <c r="AO177" s="37">
        <v>0</v>
      </c>
      <c r="AP177" s="37"/>
      <c r="AQ177" s="37"/>
      <c r="AR177" s="37"/>
      <c r="AS177" s="37"/>
      <c r="AT177" s="37">
        <v>0</v>
      </c>
      <c r="AU177" s="37"/>
      <c r="AV177" s="37"/>
      <c r="AW177" s="37"/>
      <c r="AX177" s="37"/>
      <c r="AY177" s="37">
        <v>0</v>
      </c>
      <c r="AZ177" s="37"/>
      <c r="BA177" s="37"/>
      <c r="BB177" s="37"/>
      <c r="BC177" s="37"/>
      <c r="BD177" s="37">
        <v>0</v>
      </c>
      <c r="BE177" s="37"/>
      <c r="BF177" s="37"/>
      <c r="BG177" s="37"/>
      <c r="BH177" s="37"/>
      <c r="BI177" s="37">
        <v>0</v>
      </c>
      <c r="BJ177" s="37"/>
      <c r="BK177" s="37"/>
      <c r="BL177" s="37"/>
      <c r="BM177" s="37"/>
      <c r="BN177" s="37">
        <v>0</v>
      </c>
      <c r="BO177" s="37"/>
      <c r="BP177" s="37"/>
      <c r="BQ177" s="37"/>
      <c r="BR177" s="37"/>
    </row>
    <row r="178" spans="1:79" s="25" customFormat="1" ht="12.75" customHeight="1" x14ac:dyDescent="0.2">
      <c r="A178" s="34" t="s">
        <v>188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6"/>
      <c r="U178" s="37">
        <v>483092</v>
      </c>
      <c r="V178" s="37"/>
      <c r="W178" s="37"/>
      <c r="X178" s="37"/>
      <c r="Y178" s="37"/>
      <c r="Z178" s="37">
        <v>0</v>
      </c>
      <c r="AA178" s="37"/>
      <c r="AB178" s="37"/>
      <c r="AC178" s="37"/>
      <c r="AD178" s="37"/>
      <c r="AE178" s="37">
        <v>0</v>
      </c>
      <c r="AF178" s="37"/>
      <c r="AG178" s="37"/>
      <c r="AH178" s="37"/>
      <c r="AI178" s="37"/>
      <c r="AJ178" s="37">
        <v>0</v>
      </c>
      <c r="AK178" s="37"/>
      <c r="AL178" s="37"/>
      <c r="AM178" s="37"/>
      <c r="AN178" s="37"/>
      <c r="AO178" s="37">
        <v>0</v>
      </c>
      <c r="AP178" s="37"/>
      <c r="AQ178" s="37"/>
      <c r="AR178" s="37"/>
      <c r="AS178" s="37"/>
      <c r="AT178" s="37">
        <v>0</v>
      </c>
      <c r="AU178" s="37"/>
      <c r="AV178" s="37"/>
      <c r="AW178" s="37"/>
      <c r="AX178" s="37"/>
      <c r="AY178" s="37">
        <v>0</v>
      </c>
      <c r="AZ178" s="37"/>
      <c r="BA178" s="37"/>
      <c r="BB178" s="37"/>
      <c r="BC178" s="37"/>
      <c r="BD178" s="37">
        <v>0</v>
      </c>
      <c r="BE178" s="37"/>
      <c r="BF178" s="37"/>
      <c r="BG178" s="37"/>
      <c r="BH178" s="37"/>
      <c r="BI178" s="37">
        <v>0</v>
      </c>
      <c r="BJ178" s="37"/>
      <c r="BK178" s="37"/>
      <c r="BL178" s="37"/>
      <c r="BM178" s="37"/>
      <c r="BN178" s="37">
        <v>0</v>
      </c>
      <c r="BO178" s="37"/>
      <c r="BP178" s="37"/>
      <c r="BQ178" s="37"/>
      <c r="BR178" s="37"/>
    </row>
    <row r="179" spans="1:79" s="25" customFormat="1" ht="12.75" customHeight="1" x14ac:dyDescent="0.2">
      <c r="A179" s="34" t="s">
        <v>189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6"/>
      <c r="U179" s="37">
        <v>484721</v>
      </c>
      <c r="V179" s="37"/>
      <c r="W179" s="37"/>
      <c r="X179" s="37"/>
      <c r="Y179" s="37"/>
      <c r="Z179" s="37">
        <v>0</v>
      </c>
      <c r="AA179" s="37"/>
      <c r="AB179" s="37"/>
      <c r="AC179" s="37"/>
      <c r="AD179" s="37"/>
      <c r="AE179" s="37">
        <v>0</v>
      </c>
      <c r="AF179" s="37"/>
      <c r="AG179" s="37"/>
      <c r="AH179" s="37"/>
      <c r="AI179" s="37"/>
      <c r="AJ179" s="37">
        <v>0</v>
      </c>
      <c r="AK179" s="37"/>
      <c r="AL179" s="37"/>
      <c r="AM179" s="37"/>
      <c r="AN179" s="37"/>
      <c r="AO179" s="37">
        <v>0</v>
      </c>
      <c r="AP179" s="37"/>
      <c r="AQ179" s="37"/>
      <c r="AR179" s="37"/>
      <c r="AS179" s="37"/>
      <c r="AT179" s="37">
        <v>0</v>
      </c>
      <c r="AU179" s="37"/>
      <c r="AV179" s="37"/>
      <c r="AW179" s="37"/>
      <c r="AX179" s="37"/>
      <c r="AY179" s="37">
        <v>0</v>
      </c>
      <c r="AZ179" s="37"/>
      <c r="BA179" s="37"/>
      <c r="BB179" s="37"/>
      <c r="BC179" s="37"/>
      <c r="BD179" s="37">
        <v>0</v>
      </c>
      <c r="BE179" s="37"/>
      <c r="BF179" s="37"/>
      <c r="BG179" s="37"/>
      <c r="BH179" s="37"/>
      <c r="BI179" s="37">
        <v>0</v>
      </c>
      <c r="BJ179" s="37"/>
      <c r="BK179" s="37"/>
      <c r="BL179" s="37"/>
      <c r="BM179" s="37"/>
      <c r="BN179" s="37">
        <v>0</v>
      </c>
      <c r="BO179" s="37"/>
      <c r="BP179" s="37"/>
      <c r="BQ179" s="37"/>
      <c r="BR179" s="37"/>
    </row>
    <row r="180" spans="1:79" s="6" customFormat="1" ht="12.75" customHeight="1" x14ac:dyDescent="0.2">
      <c r="A180" s="29" t="s">
        <v>147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1"/>
      <c r="U180" s="26">
        <v>8567850</v>
      </c>
      <c r="V180" s="26"/>
      <c r="W180" s="26"/>
      <c r="X180" s="26"/>
      <c r="Y180" s="26"/>
      <c r="Z180" s="26">
        <v>0</v>
      </c>
      <c r="AA180" s="26"/>
      <c r="AB180" s="26"/>
      <c r="AC180" s="26"/>
      <c r="AD180" s="26"/>
      <c r="AE180" s="26">
        <v>0</v>
      </c>
      <c r="AF180" s="26"/>
      <c r="AG180" s="26"/>
      <c r="AH180" s="26"/>
      <c r="AI180" s="26"/>
      <c r="AJ180" s="26">
        <v>0</v>
      </c>
      <c r="AK180" s="26"/>
      <c r="AL180" s="26"/>
      <c r="AM180" s="26"/>
      <c r="AN180" s="26"/>
      <c r="AO180" s="26">
        <v>0</v>
      </c>
      <c r="AP180" s="26"/>
      <c r="AQ180" s="26"/>
      <c r="AR180" s="26"/>
      <c r="AS180" s="26"/>
      <c r="AT180" s="26">
        <v>0</v>
      </c>
      <c r="AU180" s="26"/>
      <c r="AV180" s="26"/>
      <c r="AW180" s="26"/>
      <c r="AX180" s="26"/>
      <c r="AY180" s="26">
        <v>0</v>
      </c>
      <c r="AZ180" s="26"/>
      <c r="BA180" s="26"/>
      <c r="BB180" s="26"/>
      <c r="BC180" s="26"/>
      <c r="BD180" s="26">
        <v>0</v>
      </c>
      <c r="BE180" s="26"/>
      <c r="BF180" s="26"/>
      <c r="BG180" s="26"/>
      <c r="BH180" s="26"/>
      <c r="BI180" s="26">
        <v>0</v>
      </c>
      <c r="BJ180" s="26"/>
      <c r="BK180" s="26"/>
      <c r="BL180" s="26"/>
      <c r="BM180" s="26"/>
      <c r="BN180" s="26">
        <v>0</v>
      </c>
      <c r="BO180" s="26"/>
      <c r="BP180" s="26"/>
      <c r="BQ180" s="26"/>
      <c r="BR180" s="26"/>
    </row>
    <row r="181" spans="1:79" s="25" customFormat="1" ht="38.25" customHeight="1" x14ac:dyDescent="0.2">
      <c r="A181" s="34" t="s">
        <v>190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6"/>
      <c r="U181" s="37" t="s">
        <v>173</v>
      </c>
      <c r="V181" s="37"/>
      <c r="W181" s="37"/>
      <c r="X181" s="37"/>
      <c r="Y181" s="37"/>
      <c r="Z181" s="37"/>
      <c r="AA181" s="37"/>
      <c r="AB181" s="37"/>
      <c r="AC181" s="37"/>
      <c r="AD181" s="37"/>
      <c r="AE181" s="37" t="s">
        <v>173</v>
      </c>
      <c r="AF181" s="37"/>
      <c r="AG181" s="37"/>
      <c r="AH181" s="37"/>
      <c r="AI181" s="37"/>
      <c r="AJ181" s="37"/>
      <c r="AK181" s="37"/>
      <c r="AL181" s="37"/>
      <c r="AM181" s="37"/>
      <c r="AN181" s="37"/>
      <c r="AO181" s="37" t="s">
        <v>173</v>
      </c>
      <c r="AP181" s="37"/>
      <c r="AQ181" s="37"/>
      <c r="AR181" s="37"/>
      <c r="AS181" s="37"/>
      <c r="AT181" s="37"/>
      <c r="AU181" s="37"/>
      <c r="AV181" s="37"/>
      <c r="AW181" s="37"/>
      <c r="AX181" s="37"/>
      <c r="AY181" s="37" t="s">
        <v>173</v>
      </c>
      <c r="AZ181" s="37"/>
      <c r="BA181" s="37"/>
      <c r="BB181" s="37"/>
      <c r="BC181" s="37"/>
      <c r="BD181" s="37"/>
      <c r="BE181" s="37"/>
      <c r="BF181" s="37"/>
      <c r="BG181" s="37"/>
      <c r="BH181" s="37"/>
      <c r="BI181" s="37" t="s">
        <v>173</v>
      </c>
      <c r="BJ181" s="37"/>
      <c r="BK181" s="37"/>
      <c r="BL181" s="37"/>
      <c r="BM181" s="37"/>
      <c r="BN181" s="37"/>
      <c r="BO181" s="37"/>
      <c r="BP181" s="37"/>
      <c r="BQ181" s="37"/>
      <c r="BR181" s="37"/>
    </row>
    <row r="184" spans="1:79" ht="14.25" customHeight="1" x14ac:dyDescent="0.2">
      <c r="A184" s="82" t="s">
        <v>125</v>
      </c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</row>
    <row r="185" spans="1:79" ht="15" customHeight="1" x14ac:dyDescent="0.2">
      <c r="A185" s="94" t="s">
        <v>6</v>
      </c>
      <c r="B185" s="95"/>
      <c r="C185" s="95"/>
      <c r="D185" s="94" t="s">
        <v>10</v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49" t="s">
        <v>203</v>
      </c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 t="s">
        <v>207</v>
      </c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 t="s">
        <v>218</v>
      </c>
      <c r="AV185" s="49"/>
      <c r="AW185" s="49"/>
      <c r="AX185" s="49"/>
      <c r="AY185" s="49"/>
      <c r="AZ185" s="49"/>
      <c r="BA185" s="49" t="s">
        <v>225</v>
      </c>
      <c r="BB185" s="49"/>
      <c r="BC185" s="49"/>
      <c r="BD185" s="49"/>
      <c r="BE185" s="49"/>
      <c r="BF185" s="49"/>
      <c r="BG185" s="49" t="s">
        <v>234</v>
      </c>
      <c r="BH185" s="49"/>
      <c r="BI185" s="49"/>
      <c r="BJ185" s="49"/>
      <c r="BK185" s="49"/>
      <c r="BL185" s="49"/>
    </row>
    <row r="186" spans="1:79" ht="15" customHeight="1" x14ac:dyDescent="0.2">
      <c r="A186" s="102"/>
      <c r="B186" s="103"/>
      <c r="C186" s="103"/>
      <c r="D186" s="102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4"/>
      <c r="W186" s="49" t="s">
        <v>4</v>
      </c>
      <c r="X186" s="49"/>
      <c r="Y186" s="49"/>
      <c r="Z186" s="49"/>
      <c r="AA186" s="49"/>
      <c r="AB186" s="49"/>
      <c r="AC186" s="49" t="s">
        <v>3</v>
      </c>
      <c r="AD186" s="49"/>
      <c r="AE186" s="49"/>
      <c r="AF186" s="49"/>
      <c r="AG186" s="49"/>
      <c r="AH186" s="49"/>
      <c r="AI186" s="49" t="s">
        <v>4</v>
      </c>
      <c r="AJ186" s="49"/>
      <c r="AK186" s="49"/>
      <c r="AL186" s="49"/>
      <c r="AM186" s="49"/>
      <c r="AN186" s="49"/>
      <c r="AO186" s="49" t="s">
        <v>3</v>
      </c>
      <c r="AP186" s="49"/>
      <c r="AQ186" s="49"/>
      <c r="AR186" s="49"/>
      <c r="AS186" s="49"/>
      <c r="AT186" s="49"/>
      <c r="AU186" s="85" t="s">
        <v>4</v>
      </c>
      <c r="AV186" s="85"/>
      <c r="AW186" s="85"/>
      <c r="AX186" s="85" t="s">
        <v>3</v>
      </c>
      <c r="AY186" s="85"/>
      <c r="AZ186" s="85"/>
      <c r="BA186" s="85" t="s">
        <v>4</v>
      </c>
      <c r="BB186" s="85"/>
      <c r="BC186" s="85"/>
      <c r="BD186" s="85" t="s">
        <v>3</v>
      </c>
      <c r="BE186" s="85"/>
      <c r="BF186" s="85"/>
      <c r="BG186" s="85" t="s">
        <v>4</v>
      </c>
      <c r="BH186" s="85"/>
      <c r="BI186" s="85"/>
      <c r="BJ186" s="85" t="s">
        <v>3</v>
      </c>
      <c r="BK186" s="85"/>
      <c r="BL186" s="85"/>
    </row>
    <row r="187" spans="1:79" ht="57" customHeight="1" x14ac:dyDescent="0.2">
      <c r="A187" s="97"/>
      <c r="B187" s="98"/>
      <c r="C187" s="98"/>
      <c r="D187" s="97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9"/>
      <c r="W187" s="49" t="s">
        <v>12</v>
      </c>
      <c r="X187" s="49"/>
      <c r="Y187" s="49"/>
      <c r="Z187" s="49" t="s">
        <v>11</v>
      </c>
      <c r="AA187" s="49"/>
      <c r="AB187" s="49"/>
      <c r="AC187" s="49" t="s">
        <v>12</v>
      </c>
      <c r="AD187" s="49"/>
      <c r="AE187" s="49"/>
      <c r="AF187" s="49" t="s">
        <v>11</v>
      </c>
      <c r="AG187" s="49"/>
      <c r="AH187" s="49"/>
      <c r="AI187" s="49" t="s">
        <v>12</v>
      </c>
      <c r="AJ187" s="49"/>
      <c r="AK187" s="49"/>
      <c r="AL187" s="49" t="s">
        <v>11</v>
      </c>
      <c r="AM187" s="49"/>
      <c r="AN187" s="49"/>
      <c r="AO187" s="49" t="s">
        <v>12</v>
      </c>
      <c r="AP187" s="49"/>
      <c r="AQ187" s="49"/>
      <c r="AR187" s="49" t="s">
        <v>11</v>
      </c>
      <c r="AS187" s="49"/>
      <c r="AT187" s="49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</row>
    <row r="188" spans="1:79" ht="15" customHeight="1" x14ac:dyDescent="0.2">
      <c r="A188" s="65">
        <v>1</v>
      </c>
      <c r="B188" s="66"/>
      <c r="C188" s="66"/>
      <c r="D188" s="65">
        <v>2</v>
      </c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7"/>
      <c r="W188" s="49">
        <v>3</v>
      </c>
      <c r="X188" s="49"/>
      <c r="Y188" s="49"/>
      <c r="Z188" s="49">
        <v>4</v>
      </c>
      <c r="AA188" s="49"/>
      <c r="AB188" s="49"/>
      <c r="AC188" s="49">
        <v>5</v>
      </c>
      <c r="AD188" s="49"/>
      <c r="AE188" s="49"/>
      <c r="AF188" s="49">
        <v>6</v>
      </c>
      <c r="AG188" s="49"/>
      <c r="AH188" s="49"/>
      <c r="AI188" s="49">
        <v>7</v>
      </c>
      <c r="AJ188" s="49"/>
      <c r="AK188" s="49"/>
      <c r="AL188" s="49">
        <v>8</v>
      </c>
      <c r="AM188" s="49"/>
      <c r="AN188" s="49"/>
      <c r="AO188" s="49">
        <v>9</v>
      </c>
      <c r="AP188" s="49"/>
      <c r="AQ188" s="49"/>
      <c r="AR188" s="49">
        <v>10</v>
      </c>
      <c r="AS188" s="49"/>
      <c r="AT188" s="49"/>
      <c r="AU188" s="49">
        <v>11</v>
      </c>
      <c r="AV188" s="49"/>
      <c r="AW188" s="49"/>
      <c r="AX188" s="49">
        <v>12</v>
      </c>
      <c r="AY188" s="49"/>
      <c r="AZ188" s="49"/>
      <c r="BA188" s="49">
        <v>13</v>
      </c>
      <c r="BB188" s="49"/>
      <c r="BC188" s="49"/>
      <c r="BD188" s="49">
        <v>14</v>
      </c>
      <c r="BE188" s="49"/>
      <c r="BF188" s="49"/>
      <c r="BG188" s="49">
        <v>15</v>
      </c>
      <c r="BH188" s="49"/>
      <c r="BI188" s="49"/>
      <c r="BJ188" s="49">
        <v>16</v>
      </c>
      <c r="BK188" s="49"/>
      <c r="BL188" s="49"/>
    </row>
    <row r="189" spans="1:79" s="1" customFormat="1" ht="12.75" hidden="1" customHeight="1" x14ac:dyDescent="0.2">
      <c r="A189" s="53" t="s">
        <v>69</v>
      </c>
      <c r="B189" s="54"/>
      <c r="C189" s="54"/>
      <c r="D189" s="53" t="s">
        <v>57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71"/>
      <c r="W189" s="46" t="s">
        <v>72</v>
      </c>
      <c r="X189" s="46"/>
      <c r="Y189" s="46"/>
      <c r="Z189" s="46" t="s">
        <v>73</v>
      </c>
      <c r="AA189" s="46"/>
      <c r="AB189" s="46"/>
      <c r="AC189" s="47" t="s">
        <v>74</v>
      </c>
      <c r="AD189" s="47"/>
      <c r="AE189" s="47"/>
      <c r="AF189" s="47" t="s">
        <v>75</v>
      </c>
      <c r="AG189" s="47"/>
      <c r="AH189" s="47"/>
      <c r="AI189" s="46" t="s">
        <v>76</v>
      </c>
      <c r="AJ189" s="46"/>
      <c r="AK189" s="46"/>
      <c r="AL189" s="46" t="s">
        <v>77</v>
      </c>
      <c r="AM189" s="46"/>
      <c r="AN189" s="46"/>
      <c r="AO189" s="47" t="s">
        <v>104</v>
      </c>
      <c r="AP189" s="47"/>
      <c r="AQ189" s="47"/>
      <c r="AR189" s="47" t="s">
        <v>78</v>
      </c>
      <c r="AS189" s="47"/>
      <c r="AT189" s="47"/>
      <c r="AU189" s="46" t="s">
        <v>105</v>
      </c>
      <c r="AV189" s="46"/>
      <c r="AW189" s="46"/>
      <c r="AX189" s="47" t="s">
        <v>106</v>
      </c>
      <c r="AY189" s="47"/>
      <c r="AZ189" s="47"/>
      <c r="BA189" s="46" t="s">
        <v>107</v>
      </c>
      <c r="BB189" s="46"/>
      <c r="BC189" s="46"/>
      <c r="BD189" s="47" t="s">
        <v>108</v>
      </c>
      <c r="BE189" s="47"/>
      <c r="BF189" s="47"/>
      <c r="BG189" s="46" t="s">
        <v>109</v>
      </c>
      <c r="BH189" s="46"/>
      <c r="BI189" s="46"/>
      <c r="BJ189" s="47" t="s">
        <v>110</v>
      </c>
      <c r="BK189" s="47"/>
      <c r="BL189" s="47"/>
      <c r="CA189" s="1" t="s">
        <v>103</v>
      </c>
    </row>
    <row r="190" spans="1:79" s="25" customFormat="1" ht="12.75" customHeight="1" x14ac:dyDescent="0.2">
      <c r="A190" s="42">
        <v>1</v>
      </c>
      <c r="B190" s="43"/>
      <c r="C190" s="43"/>
      <c r="D190" s="34" t="s">
        <v>191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6"/>
      <c r="W190" s="40">
        <v>27</v>
      </c>
      <c r="X190" s="40"/>
      <c r="Y190" s="40"/>
      <c r="Z190" s="40">
        <v>27</v>
      </c>
      <c r="AA190" s="40"/>
      <c r="AB190" s="40"/>
      <c r="AC190" s="40">
        <v>0</v>
      </c>
      <c r="AD190" s="40"/>
      <c r="AE190" s="40"/>
      <c r="AF190" s="40">
        <v>0</v>
      </c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CA190" s="25" t="s">
        <v>43</v>
      </c>
    </row>
    <row r="191" spans="1:79" s="25" customFormat="1" ht="12.75" customHeight="1" x14ac:dyDescent="0.2">
      <c r="A191" s="42">
        <v>2</v>
      </c>
      <c r="B191" s="43"/>
      <c r="C191" s="43"/>
      <c r="D191" s="34" t="s">
        <v>255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6"/>
      <c r="W191" s="40">
        <v>54</v>
      </c>
      <c r="X191" s="40"/>
      <c r="Y191" s="40"/>
      <c r="Z191" s="40">
        <v>52.5</v>
      </c>
      <c r="AA191" s="40"/>
      <c r="AB191" s="40"/>
      <c r="AC191" s="40">
        <v>0</v>
      </c>
      <c r="AD191" s="40"/>
      <c r="AE191" s="40"/>
      <c r="AF191" s="40">
        <v>0</v>
      </c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</row>
    <row r="192" spans="1:79" s="25" customFormat="1" ht="12.75" customHeight="1" x14ac:dyDescent="0.2">
      <c r="A192" s="42">
        <v>3</v>
      </c>
      <c r="B192" s="43"/>
      <c r="C192" s="43"/>
      <c r="D192" s="34" t="s">
        <v>256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6"/>
      <c r="W192" s="40">
        <v>86</v>
      </c>
      <c r="X192" s="40"/>
      <c r="Y192" s="40"/>
      <c r="Z192" s="40">
        <v>85.5</v>
      </c>
      <c r="AA192" s="40"/>
      <c r="AB192" s="40"/>
      <c r="AC192" s="40">
        <v>0</v>
      </c>
      <c r="AD192" s="40"/>
      <c r="AE192" s="40"/>
      <c r="AF192" s="40">
        <v>0</v>
      </c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</row>
    <row r="193" spans="1:79" s="25" customFormat="1" ht="12.75" customHeight="1" x14ac:dyDescent="0.2">
      <c r="A193" s="42">
        <v>4</v>
      </c>
      <c r="B193" s="43"/>
      <c r="C193" s="43"/>
      <c r="D193" s="34" t="s">
        <v>257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6"/>
      <c r="W193" s="40">
        <v>9.5</v>
      </c>
      <c r="X193" s="40"/>
      <c r="Y193" s="40"/>
      <c r="Z193" s="40">
        <v>9.5</v>
      </c>
      <c r="AA193" s="40"/>
      <c r="AB193" s="40"/>
      <c r="AC193" s="40">
        <v>0</v>
      </c>
      <c r="AD193" s="40"/>
      <c r="AE193" s="40"/>
      <c r="AF193" s="40">
        <v>0</v>
      </c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</row>
    <row r="194" spans="1:79" s="6" customFormat="1" ht="12.75" customHeight="1" x14ac:dyDescent="0.2">
      <c r="A194" s="44">
        <v>5</v>
      </c>
      <c r="B194" s="45"/>
      <c r="C194" s="45"/>
      <c r="D194" s="29" t="s">
        <v>192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1"/>
      <c r="W194" s="41">
        <v>176.5</v>
      </c>
      <c r="X194" s="41"/>
      <c r="Y194" s="41"/>
      <c r="Z194" s="41">
        <v>174.5</v>
      </c>
      <c r="AA194" s="41"/>
      <c r="AB194" s="41"/>
      <c r="AC194" s="41">
        <v>0</v>
      </c>
      <c r="AD194" s="41"/>
      <c r="AE194" s="41"/>
      <c r="AF194" s="41">
        <v>0</v>
      </c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</row>
    <row r="195" spans="1:79" s="25" customFormat="1" ht="25.5" customHeight="1" x14ac:dyDescent="0.2">
      <c r="A195" s="42">
        <v>6</v>
      </c>
      <c r="B195" s="43"/>
      <c r="C195" s="43"/>
      <c r="D195" s="34" t="s">
        <v>193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6"/>
      <c r="W195" s="40" t="s">
        <v>173</v>
      </c>
      <c r="X195" s="40"/>
      <c r="Y195" s="40"/>
      <c r="Z195" s="40" t="s">
        <v>173</v>
      </c>
      <c r="AA195" s="40"/>
      <c r="AB195" s="40"/>
      <c r="AC195" s="40"/>
      <c r="AD195" s="40"/>
      <c r="AE195" s="40"/>
      <c r="AF195" s="40"/>
      <c r="AG195" s="40"/>
      <c r="AH195" s="40"/>
      <c r="AI195" s="40" t="s">
        <v>173</v>
      </c>
      <c r="AJ195" s="40"/>
      <c r="AK195" s="40"/>
      <c r="AL195" s="40" t="s">
        <v>173</v>
      </c>
      <c r="AM195" s="40"/>
      <c r="AN195" s="40"/>
      <c r="AO195" s="40"/>
      <c r="AP195" s="40"/>
      <c r="AQ195" s="40"/>
      <c r="AR195" s="40"/>
      <c r="AS195" s="40"/>
      <c r="AT195" s="40"/>
      <c r="AU195" s="40" t="s">
        <v>173</v>
      </c>
      <c r="AV195" s="40"/>
      <c r="AW195" s="40"/>
      <c r="AX195" s="40"/>
      <c r="AY195" s="40"/>
      <c r="AZ195" s="40"/>
      <c r="BA195" s="40" t="s">
        <v>173</v>
      </c>
      <c r="BB195" s="40"/>
      <c r="BC195" s="40"/>
      <c r="BD195" s="40"/>
      <c r="BE195" s="40"/>
      <c r="BF195" s="40"/>
      <c r="BG195" s="40" t="s">
        <v>173</v>
      </c>
      <c r="BH195" s="40"/>
      <c r="BI195" s="40"/>
      <c r="BJ195" s="40"/>
      <c r="BK195" s="40"/>
      <c r="BL195" s="40"/>
    </row>
    <row r="198" spans="1:79" ht="14.25" customHeight="1" x14ac:dyDescent="0.2">
      <c r="A198" s="82" t="s">
        <v>153</v>
      </c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</row>
    <row r="199" spans="1:79" ht="14.25" customHeight="1" x14ac:dyDescent="0.2">
      <c r="A199" s="82" t="s">
        <v>219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</row>
    <row r="200" spans="1:79" ht="15" customHeight="1" x14ac:dyDescent="0.2">
      <c r="A200" s="84" t="s">
        <v>202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</row>
    <row r="201" spans="1:79" ht="15" customHeight="1" x14ac:dyDescent="0.2">
      <c r="A201" s="49" t="s">
        <v>6</v>
      </c>
      <c r="B201" s="49"/>
      <c r="C201" s="49"/>
      <c r="D201" s="49"/>
      <c r="E201" s="49"/>
      <c r="F201" s="49"/>
      <c r="G201" s="49" t="s">
        <v>126</v>
      </c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 t="s">
        <v>13</v>
      </c>
      <c r="U201" s="49"/>
      <c r="V201" s="49"/>
      <c r="W201" s="49"/>
      <c r="X201" s="49"/>
      <c r="Y201" s="49"/>
      <c r="Z201" s="49"/>
      <c r="AA201" s="65" t="s">
        <v>203</v>
      </c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1"/>
      <c r="AP201" s="65" t="s">
        <v>206</v>
      </c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7"/>
      <c r="BE201" s="65" t="s">
        <v>213</v>
      </c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7"/>
    </row>
    <row r="202" spans="1:79" ht="32.1" customHeight="1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 t="s">
        <v>4</v>
      </c>
      <c r="AB202" s="49"/>
      <c r="AC202" s="49"/>
      <c r="AD202" s="49"/>
      <c r="AE202" s="49"/>
      <c r="AF202" s="49" t="s">
        <v>3</v>
      </c>
      <c r="AG202" s="49"/>
      <c r="AH202" s="49"/>
      <c r="AI202" s="49"/>
      <c r="AJ202" s="49"/>
      <c r="AK202" s="49" t="s">
        <v>89</v>
      </c>
      <c r="AL202" s="49"/>
      <c r="AM202" s="49"/>
      <c r="AN202" s="49"/>
      <c r="AO202" s="49"/>
      <c r="AP202" s="49" t="s">
        <v>4</v>
      </c>
      <c r="AQ202" s="49"/>
      <c r="AR202" s="49"/>
      <c r="AS202" s="49"/>
      <c r="AT202" s="49"/>
      <c r="AU202" s="49" t="s">
        <v>3</v>
      </c>
      <c r="AV202" s="49"/>
      <c r="AW202" s="49"/>
      <c r="AX202" s="49"/>
      <c r="AY202" s="49"/>
      <c r="AZ202" s="49" t="s">
        <v>96</v>
      </c>
      <c r="BA202" s="49"/>
      <c r="BB202" s="49"/>
      <c r="BC202" s="49"/>
      <c r="BD202" s="49"/>
      <c r="BE202" s="49" t="s">
        <v>4</v>
      </c>
      <c r="BF202" s="49"/>
      <c r="BG202" s="49"/>
      <c r="BH202" s="49"/>
      <c r="BI202" s="49"/>
      <c r="BJ202" s="49" t="s">
        <v>3</v>
      </c>
      <c r="BK202" s="49"/>
      <c r="BL202" s="49"/>
      <c r="BM202" s="49"/>
      <c r="BN202" s="49"/>
      <c r="BO202" s="49" t="s">
        <v>127</v>
      </c>
      <c r="BP202" s="49"/>
      <c r="BQ202" s="49"/>
      <c r="BR202" s="49"/>
      <c r="BS202" s="49"/>
    </row>
    <row r="203" spans="1:79" ht="15" customHeight="1" x14ac:dyDescent="0.2">
      <c r="A203" s="49">
        <v>1</v>
      </c>
      <c r="B203" s="49"/>
      <c r="C203" s="49"/>
      <c r="D203" s="49"/>
      <c r="E203" s="49"/>
      <c r="F203" s="49"/>
      <c r="G203" s="49">
        <v>2</v>
      </c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>
        <v>3</v>
      </c>
      <c r="U203" s="49"/>
      <c r="V203" s="49"/>
      <c r="W203" s="49"/>
      <c r="X203" s="49"/>
      <c r="Y203" s="49"/>
      <c r="Z203" s="49"/>
      <c r="AA203" s="49">
        <v>4</v>
      </c>
      <c r="AB203" s="49"/>
      <c r="AC203" s="49"/>
      <c r="AD203" s="49"/>
      <c r="AE203" s="49"/>
      <c r="AF203" s="49">
        <v>5</v>
      </c>
      <c r="AG203" s="49"/>
      <c r="AH203" s="49"/>
      <c r="AI203" s="49"/>
      <c r="AJ203" s="49"/>
      <c r="AK203" s="49">
        <v>6</v>
      </c>
      <c r="AL203" s="49"/>
      <c r="AM203" s="49"/>
      <c r="AN203" s="49"/>
      <c r="AO203" s="49"/>
      <c r="AP203" s="49">
        <v>7</v>
      </c>
      <c r="AQ203" s="49"/>
      <c r="AR203" s="49"/>
      <c r="AS203" s="49"/>
      <c r="AT203" s="49"/>
      <c r="AU203" s="49">
        <v>8</v>
      </c>
      <c r="AV203" s="49"/>
      <c r="AW203" s="49"/>
      <c r="AX203" s="49"/>
      <c r="AY203" s="49"/>
      <c r="AZ203" s="49">
        <v>9</v>
      </c>
      <c r="BA203" s="49"/>
      <c r="BB203" s="49"/>
      <c r="BC203" s="49"/>
      <c r="BD203" s="49"/>
      <c r="BE203" s="49">
        <v>10</v>
      </c>
      <c r="BF203" s="49"/>
      <c r="BG203" s="49"/>
      <c r="BH203" s="49"/>
      <c r="BI203" s="49"/>
      <c r="BJ203" s="49">
        <v>11</v>
      </c>
      <c r="BK203" s="49"/>
      <c r="BL203" s="49"/>
      <c r="BM203" s="49"/>
      <c r="BN203" s="49"/>
      <c r="BO203" s="49">
        <v>12</v>
      </c>
      <c r="BP203" s="49"/>
      <c r="BQ203" s="49"/>
      <c r="BR203" s="49"/>
      <c r="BS203" s="49"/>
    </row>
    <row r="204" spans="1:79" s="1" customFormat="1" ht="15" hidden="1" customHeight="1" x14ac:dyDescent="0.2">
      <c r="A204" s="46" t="s">
        <v>69</v>
      </c>
      <c r="B204" s="46"/>
      <c r="C204" s="46"/>
      <c r="D204" s="46"/>
      <c r="E204" s="46"/>
      <c r="F204" s="46"/>
      <c r="G204" s="77" t="s">
        <v>57</v>
      </c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 t="s">
        <v>79</v>
      </c>
      <c r="U204" s="77"/>
      <c r="V204" s="77"/>
      <c r="W204" s="77"/>
      <c r="X204" s="77"/>
      <c r="Y204" s="77"/>
      <c r="Z204" s="77"/>
      <c r="AA204" s="47" t="s">
        <v>65</v>
      </c>
      <c r="AB204" s="47"/>
      <c r="AC204" s="47"/>
      <c r="AD204" s="47"/>
      <c r="AE204" s="47"/>
      <c r="AF204" s="47" t="s">
        <v>66</v>
      </c>
      <c r="AG204" s="47"/>
      <c r="AH204" s="47"/>
      <c r="AI204" s="47"/>
      <c r="AJ204" s="47"/>
      <c r="AK204" s="52" t="s">
        <v>122</v>
      </c>
      <c r="AL204" s="52"/>
      <c r="AM204" s="52"/>
      <c r="AN204" s="52"/>
      <c r="AO204" s="52"/>
      <c r="AP204" s="47" t="s">
        <v>67</v>
      </c>
      <c r="AQ204" s="47"/>
      <c r="AR204" s="47"/>
      <c r="AS204" s="47"/>
      <c r="AT204" s="47"/>
      <c r="AU204" s="47" t="s">
        <v>68</v>
      </c>
      <c r="AV204" s="47"/>
      <c r="AW204" s="47"/>
      <c r="AX204" s="47"/>
      <c r="AY204" s="47"/>
      <c r="AZ204" s="52" t="s">
        <v>122</v>
      </c>
      <c r="BA204" s="52"/>
      <c r="BB204" s="52"/>
      <c r="BC204" s="52"/>
      <c r="BD204" s="52"/>
      <c r="BE204" s="47" t="s">
        <v>58</v>
      </c>
      <c r="BF204" s="47"/>
      <c r="BG204" s="47"/>
      <c r="BH204" s="47"/>
      <c r="BI204" s="47"/>
      <c r="BJ204" s="47" t="s">
        <v>59</v>
      </c>
      <c r="BK204" s="47"/>
      <c r="BL204" s="47"/>
      <c r="BM204" s="47"/>
      <c r="BN204" s="47"/>
      <c r="BO204" s="52" t="s">
        <v>122</v>
      </c>
      <c r="BP204" s="52"/>
      <c r="BQ204" s="52"/>
      <c r="BR204" s="52"/>
      <c r="BS204" s="52"/>
      <c r="CA204" s="1" t="s">
        <v>44</v>
      </c>
    </row>
    <row r="205" spans="1:79" s="25" customFormat="1" ht="112.5" customHeight="1" x14ac:dyDescent="0.2">
      <c r="A205" s="33">
        <v>1</v>
      </c>
      <c r="B205" s="33"/>
      <c r="C205" s="33"/>
      <c r="D205" s="33"/>
      <c r="E205" s="33"/>
      <c r="F205" s="33"/>
      <c r="G205" s="34" t="s">
        <v>271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6"/>
      <c r="T205" s="38" t="s">
        <v>272</v>
      </c>
      <c r="U205" s="35"/>
      <c r="V205" s="35"/>
      <c r="W205" s="35"/>
      <c r="X205" s="35"/>
      <c r="Y205" s="35"/>
      <c r="Z205" s="36"/>
      <c r="AA205" s="37">
        <v>1026832</v>
      </c>
      <c r="AB205" s="37"/>
      <c r="AC205" s="37"/>
      <c r="AD205" s="37"/>
      <c r="AE205" s="37"/>
      <c r="AF205" s="37">
        <v>999900</v>
      </c>
      <c r="AG205" s="37"/>
      <c r="AH205" s="37"/>
      <c r="AI205" s="37"/>
      <c r="AJ205" s="37"/>
      <c r="AK205" s="37">
        <f>IF(ISNUMBER(AA205),AA205,0)+IF(ISNUMBER(AF205),AF205,0)</f>
        <v>2026732</v>
      </c>
      <c r="AL205" s="37"/>
      <c r="AM205" s="37"/>
      <c r="AN205" s="37"/>
      <c r="AO205" s="37"/>
      <c r="AP205" s="37">
        <v>3177900</v>
      </c>
      <c r="AQ205" s="37"/>
      <c r="AR205" s="37"/>
      <c r="AS205" s="37"/>
      <c r="AT205" s="37"/>
      <c r="AU205" s="37">
        <v>675000</v>
      </c>
      <c r="AV205" s="37"/>
      <c r="AW205" s="37"/>
      <c r="AX205" s="37"/>
      <c r="AY205" s="37"/>
      <c r="AZ205" s="37">
        <f>IF(ISNUMBER(AP205),AP205,0)+IF(ISNUMBER(AU205),AU205,0)</f>
        <v>3852900</v>
      </c>
      <c r="BA205" s="37"/>
      <c r="BB205" s="37"/>
      <c r="BC205" s="37"/>
      <c r="BD205" s="37"/>
      <c r="BE205" s="37">
        <v>3504000</v>
      </c>
      <c r="BF205" s="37"/>
      <c r="BG205" s="37"/>
      <c r="BH205" s="37"/>
      <c r="BI205" s="37"/>
      <c r="BJ205" s="37">
        <v>200000</v>
      </c>
      <c r="BK205" s="37"/>
      <c r="BL205" s="37"/>
      <c r="BM205" s="37"/>
      <c r="BN205" s="37"/>
      <c r="BO205" s="37">
        <f>IF(ISNUMBER(BE205),BE205,0)+IF(ISNUMBER(BJ205),BJ205,0)</f>
        <v>3704000</v>
      </c>
      <c r="BP205" s="37"/>
      <c r="BQ205" s="37"/>
      <c r="BR205" s="37"/>
      <c r="BS205" s="37"/>
      <c r="CA205" s="25" t="s">
        <v>45</v>
      </c>
    </row>
    <row r="206" spans="1:79" s="6" customFormat="1" ht="12.75" customHeight="1" x14ac:dyDescent="0.2">
      <c r="A206" s="28"/>
      <c r="B206" s="28"/>
      <c r="C206" s="28"/>
      <c r="D206" s="28"/>
      <c r="E206" s="28"/>
      <c r="F206" s="28"/>
      <c r="G206" s="29" t="s">
        <v>147</v>
      </c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1"/>
      <c r="T206" s="39"/>
      <c r="U206" s="30"/>
      <c r="V206" s="30"/>
      <c r="W206" s="30"/>
      <c r="X206" s="30"/>
      <c r="Y206" s="30"/>
      <c r="Z206" s="31"/>
      <c r="AA206" s="26">
        <v>1026832</v>
      </c>
      <c r="AB206" s="26"/>
      <c r="AC206" s="26"/>
      <c r="AD206" s="26"/>
      <c r="AE206" s="26"/>
      <c r="AF206" s="26">
        <v>999900</v>
      </c>
      <c r="AG206" s="26"/>
      <c r="AH206" s="26"/>
      <c r="AI206" s="26"/>
      <c r="AJ206" s="26"/>
      <c r="AK206" s="26">
        <f>IF(ISNUMBER(AA206),AA206,0)+IF(ISNUMBER(AF206),AF206,0)</f>
        <v>2026732</v>
      </c>
      <c r="AL206" s="26"/>
      <c r="AM206" s="26"/>
      <c r="AN206" s="26"/>
      <c r="AO206" s="26"/>
      <c r="AP206" s="26">
        <v>3177900</v>
      </c>
      <c r="AQ206" s="26"/>
      <c r="AR206" s="26"/>
      <c r="AS206" s="26"/>
      <c r="AT206" s="26"/>
      <c r="AU206" s="26">
        <v>675000</v>
      </c>
      <c r="AV206" s="26"/>
      <c r="AW206" s="26"/>
      <c r="AX206" s="26"/>
      <c r="AY206" s="26"/>
      <c r="AZ206" s="26">
        <f>IF(ISNUMBER(AP206),AP206,0)+IF(ISNUMBER(AU206),AU206,0)</f>
        <v>3852900</v>
      </c>
      <c r="BA206" s="26"/>
      <c r="BB206" s="26"/>
      <c r="BC206" s="26"/>
      <c r="BD206" s="26"/>
      <c r="BE206" s="26">
        <v>3504000</v>
      </c>
      <c r="BF206" s="26"/>
      <c r="BG206" s="26"/>
      <c r="BH206" s="26"/>
      <c r="BI206" s="26"/>
      <c r="BJ206" s="26">
        <v>200000</v>
      </c>
      <c r="BK206" s="26"/>
      <c r="BL206" s="26"/>
      <c r="BM206" s="26"/>
      <c r="BN206" s="26"/>
      <c r="BO206" s="26">
        <f>IF(ISNUMBER(BE206),BE206,0)+IF(ISNUMBER(BJ206),BJ206,0)</f>
        <v>3704000</v>
      </c>
      <c r="BP206" s="26"/>
      <c r="BQ206" s="26"/>
      <c r="BR206" s="26"/>
      <c r="BS206" s="26"/>
    </row>
    <row r="208" spans="1:79" ht="13.5" customHeight="1" x14ac:dyDescent="0.2">
      <c r="A208" s="82" t="s">
        <v>235</v>
      </c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</row>
    <row r="209" spans="1:79" ht="15" customHeight="1" x14ac:dyDescent="0.2">
      <c r="A209" s="92" t="s">
        <v>202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</row>
    <row r="210" spans="1:79" ht="15" customHeight="1" x14ac:dyDescent="0.2">
      <c r="A210" s="49" t="s">
        <v>6</v>
      </c>
      <c r="B210" s="49"/>
      <c r="C210" s="49"/>
      <c r="D210" s="49"/>
      <c r="E210" s="49"/>
      <c r="F210" s="49"/>
      <c r="G210" s="49" t="s">
        <v>126</v>
      </c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 t="s">
        <v>13</v>
      </c>
      <c r="U210" s="49"/>
      <c r="V210" s="49"/>
      <c r="W210" s="49"/>
      <c r="X210" s="49"/>
      <c r="Y210" s="49"/>
      <c r="Z210" s="49"/>
      <c r="AA210" s="65" t="s">
        <v>224</v>
      </c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1"/>
      <c r="AP210" s="65" t="s">
        <v>229</v>
      </c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7"/>
    </row>
    <row r="211" spans="1:79" ht="32.1" customHeight="1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 t="s">
        <v>4</v>
      </c>
      <c r="AB211" s="49"/>
      <c r="AC211" s="49"/>
      <c r="AD211" s="49"/>
      <c r="AE211" s="49"/>
      <c r="AF211" s="49" t="s">
        <v>3</v>
      </c>
      <c r="AG211" s="49"/>
      <c r="AH211" s="49"/>
      <c r="AI211" s="49"/>
      <c r="AJ211" s="49"/>
      <c r="AK211" s="49" t="s">
        <v>89</v>
      </c>
      <c r="AL211" s="49"/>
      <c r="AM211" s="49"/>
      <c r="AN211" s="49"/>
      <c r="AO211" s="49"/>
      <c r="AP211" s="49" t="s">
        <v>4</v>
      </c>
      <c r="AQ211" s="49"/>
      <c r="AR211" s="49"/>
      <c r="AS211" s="49"/>
      <c r="AT211" s="49"/>
      <c r="AU211" s="49" t="s">
        <v>3</v>
      </c>
      <c r="AV211" s="49"/>
      <c r="AW211" s="49"/>
      <c r="AX211" s="49"/>
      <c r="AY211" s="49"/>
      <c r="AZ211" s="49" t="s">
        <v>96</v>
      </c>
      <c r="BA211" s="49"/>
      <c r="BB211" s="49"/>
      <c r="BC211" s="49"/>
      <c r="BD211" s="49"/>
    </row>
    <row r="212" spans="1:79" ht="15" customHeight="1" x14ac:dyDescent="0.2">
      <c r="A212" s="49">
        <v>1</v>
      </c>
      <c r="B212" s="49"/>
      <c r="C212" s="49"/>
      <c r="D212" s="49"/>
      <c r="E212" s="49"/>
      <c r="F212" s="49"/>
      <c r="G212" s="49">
        <v>2</v>
      </c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>
        <v>3</v>
      </c>
      <c r="U212" s="49"/>
      <c r="V212" s="49"/>
      <c r="W212" s="49"/>
      <c r="X212" s="49"/>
      <c r="Y212" s="49"/>
      <c r="Z212" s="49"/>
      <c r="AA212" s="49">
        <v>4</v>
      </c>
      <c r="AB212" s="49"/>
      <c r="AC212" s="49"/>
      <c r="AD212" s="49"/>
      <c r="AE212" s="49"/>
      <c r="AF212" s="49">
        <v>5</v>
      </c>
      <c r="AG212" s="49"/>
      <c r="AH212" s="49"/>
      <c r="AI212" s="49"/>
      <c r="AJ212" s="49"/>
      <c r="AK212" s="49">
        <v>6</v>
      </c>
      <c r="AL212" s="49"/>
      <c r="AM212" s="49"/>
      <c r="AN212" s="49"/>
      <c r="AO212" s="49"/>
      <c r="AP212" s="49">
        <v>7</v>
      </c>
      <c r="AQ212" s="49"/>
      <c r="AR212" s="49"/>
      <c r="AS212" s="49"/>
      <c r="AT212" s="49"/>
      <c r="AU212" s="49">
        <v>8</v>
      </c>
      <c r="AV212" s="49"/>
      <c r="AW212" s="49"/>
      <c r="AX212" s="49"/>
      <c r="AY212" s="49"/>
      <c r="AZ212" s="49">
        <v>9</v>
      </c>
      <c r="BA212" s="49"/>
      <c r="BB212" s="49"/>
      <c r="BC212" s="49"/>
      <c r="BD212" s="49"/>
    </row>
    <row r="213" spans="1:79" s="1" customFormat="1" ht="12" hidden="1" customHeight="1" x14ac:dyDescent="0.2">
      <c r="A213" s="46" t="s">
        <v>69</v>
      </c>
      <c r="B213" s="46"/>
      <c r="C213" s="46"/>
      <c r="D213" s="46"/>
      <c r="E213" s="46"/>
      <c r="F213" s="46"/>
      <c r="G213" s="77" t="s">
        <v>57</v>
      </c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 t="s">
        <v>79</v>
      </c>
      <c r="U213" s="77"/>
      <c r="V213" s="77"/>
      <c r="W213" s="77"/>
      <c r="X213" s="77"/>
      <c r="Y213" s="77"/>
      <c r="Z213" s="77"/>
      <c r="AA213" s="47" t="s">
        <v>60</v>
      </c>
      <c r="AB213" s="47"/>
      <c r="AC213" s="47"/>
      <c r="AD213" s="47"/>
      <c r="AE213" s="47"/>
      <c r="AF213" s="47" t="s">
        <v>61</v>
      </c>
      <c r="AG213" s="47"/>
      <c r="AH213" s="47"/>
      <c r="AI213" s="47"/>
      <c r="AJ213" s="47"/>
      <c r="AK213" s="52" t="s">
        <v>122</v>
      </c>
      <c r="AL213" s="52"/>
      <c r="AM213" s="52"/>
      <c r="AN213" s="52"/>
      <c r="AO213" s="52"/>
      <c r="AP213" s="47" t="s">
        <v>62</v>
      </c>
      <c r="AQ213" s="47"/>
      <c r="AR213" s="47"/>
      <c r="AS213" s="47"/>
      <c r="AT213" s="47"/>
      <c r="AU213" s="47" t="s">
        <v>63</v>
      </c>
      <c r="AV213" s="47"/>
      <c r="AW213" s="47"/>
      <c r="AX213" s="47"/>
      <c r="AY213" s="47"/>
      <c r="AZ213" s="52" t="s">
        <v>122</v>
      </c>
      <c r="BA213" s="52"/>
      <c r="BB213" s="52"/>
      <c r="BC213" s="52"/>
      <c r="BD213" s="52"/>
      <c r="CA213" s="1" t="s">
        <v>46</v>
      </c>
    </row>
    <row r="214" spans="1:79" s="25" customFormat="1" ht="112.5" customHeight="1" x14ac:dyDescent="0.2">
      <c r="A214" s="33">
        <v>1</v>
      </c>
      <c r="B214" s="33"/>
      <c r="C214" s="33"/>
      <c r="D214" s="33"/>
      <c r="E214" s="33"/>
      <c r="F214" s="33"/>
      <c r="G214" s="34" t="s">
        <v>271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6"/>
      <c r="T214" s="38" t="s">
        <v>272</v>
      </c>
      <c r="U214" s="35"/>
      <c r="V214" s="35"/>
      <c r="W214" s="35"/>
      <c r="X214" s="35"/>
      <c r="Y214" s="35"/>
      <c r="Z214" s="36"/>
      <c r="AA214" s="37">
        <v>3787320</v>
      </c>
      <c r="AB214" s="37"/>
      <c r="AC214" s="37"/>
      <c r="AD214" s="37"/>
      <c r="AE214" s="37"/>
      <c r="AF214" s="37">
        <v>216000</v>
      </c>
      <c r="AG214" s="37"/>
      <c r="AH214" s="37"/>
      <c r="AI214" s="37"/>
      <c r="AJ214" s="37"/>
      <c r="AK214" s="37">
        <f>IF(ISNUMBER(AA214),AA214,0)+IF(ISNUMBER(AF214),AF214,0)</f>
        <v>4003320</v>
      </c>
      <c r="AL214" s="37"/>
      <c r="AM214" s="37"/>
      <c r="AN214" s="37"/>
      <c r="AO214" s="37"/>
      <c r="AP214" s="37">
        <v>4015164</v>
      </c>
      <c r="AQ214" s="37"/>
      <c r="AR214" s="37"/>
      <c r="AS214" s="37"/>
      <c r="AT214" s="37"/>
      <c r="AU214" s="37">
        <v>229176</v>
      </c>
      <c r="AV214" s="37"/>
      <c r="AW214" s="37"/>
      <c r="AX214" s="37"/>
      <c r="AY214" s="37"/>
      <c r="AZ214" s="37">
        <f>IF(ISNUMBER(AP214),AP214,0)+IF(ISNUMBER(AU214),AU214,0)</f>
        <v>4244340</v>
      </c>
      <c r="BA214" s="37"/>
      <c r="BB214" s="37"/>
      <c r="BC214" s="37"/>
      <c r="BD214" s="37"/>
      <c r="CA214" s="25" t="s">
        <v>47</v>
      </c>
    </row>
    <row r="215" spans="1:79" s="6" customFormat="1" x14ac:dyDescent="0.2">
      <c r="A215" s="28"/>
      <c r="B215" s="28"/>
      <c r="C215" s="28"/>
      <c r="D215" s="28"/>
      <c r="E215" s="28"/>
      <c r="F215" s="28"/>
      <c r="G215" s="29" t="s">
        <v>147</v>
      </c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1"/>
      <c r="T215" s="39"/>
      <c r="U215" s="30"/>
      <c r="V215" s="30"/>
      <c r="W215" s="30"/>
      <c r="X215" s="30"/>
      <c r="Y215" s="30"/>
      <c r="Z215" s="31"/>
      <c r="AA215" s="26">
        <v>3787320</v>
      </c>
      <c r="AB215" s="26"/>
      <c r="AC215" s="26"/>
      <c r="AD215" s="26"/>
      <c r="AE215" s="26"/>
      <c r="AF215" s="26">
        <v>216000</v>
      </c>
      <c r="AG215" s="26"/>
      <c r="AH215" s="26"/>
      <c r="AI215" s="26"/>
      <c r="AJ215" s="26"/>
      <c r="AK215" s="26">
        <f>IF(ISNUMBER(AA215),AA215,0)+IF(ISNUMBER(AF215),AF215,0)</f>
        <v>4003320</v>
      </c>
      <c r="AL215" s="26"/>
      <c r="AM215" s="26"/>
      <c r="AN215" s="26"/>
      <c r="AO215" s="26"/>
      <c r="AP215" s="26">
        <v>4015164</v>
      </c>
      <c r="AQ215" s="26"/>
      <c r="AR215" s="26"/>
      <c r="AS215" s="26"/>
      <c r="AT215" s="26"/>
      <c r="AU215" s="26">
        <v>229176</v>
      </c>
      <c r="AV215" s="26"/>
      <c r="AW215" s="26"/>
      <c r="AX215" s="26"/>
      <c r="AY215" s="26"/>
      <c r="AZ215" s="26">
        <f>IF(ISNUMBER(AP215),AP215,0)+IF(ISNUMBER(AU215),AU215,0)</f>
        <v>4244340</v>
      </c>
      <c r="BA215" s="26"/>
      <c r="BB215" s="26"/>
      <c r="BC215" s="26"/>
      <c r="BD215" s="26"/>
    </row>
    <row r="218" spans="1:79" ht="14.25" customHeight="1" x14ac:dyDescent="0.2">
      <c r="A218" s="82" t="s">
        <v>236</v>
      </c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</row>
    <row r="219" spans="1:79" ht="15" customHeight="1" x14ac:dyDescent="0.2">
      <c r="A219" s="92" t="s">
        <v>202</v>
      </c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</row>
    <row r="220" spans="1:79" ht="23.1" customHeight="1" x14ac:dyDescent="0.2">
      <c r="A220" s="49" t="s">
        <v>128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94" t="s">
        <v>129</v>
      </c>
      <c r="O220" s="95"/>
      <c r="P220" s="95"/>
      <c r="Q220" s="95"/>
      <c r="R220" s="95"/>
      <c r="S220" s="95"/>
      <c r="T220" s="95"/>
      <c r="U220" s="96"/>
      <c r="V220" s="94" t="s">
        <v>130</v>
      </c>
      <c r="W220" s="95"/>
      <c r="X220" s="95"/>
      <c r="Y220" s="95"/>
      <c r="Z220" s="96"/>
      <c r="AA220" s="49" t="s">
        <v>203</v>
      </c>
      <c r="AB220" s="49"/>
      <c r="AC220" s="49"/>
      <c r="AD220" s="49"/>
      <c r="AE220" s="49"/>
      <c r="AF220" s="49"/>
      <c r="AG220" s="49"/>
      <c r="AH220" s="49"/>
      <c r="AI220" s="49"/>
      <c r="AJ220" s="49" t="s">
        <v>206</v>
      </c>
      <c r="AK220" s="49"/>
      <c r="AL220" s="49"/>
      <c r="AM220" s="49"/>
      <c r="AN220" s="49"/>
      <c r="AO220" s="49"/>
      <c r="AP220" s="49"/>
      <c r="AQ220" s="49"/>
      <c r="AR220" s="49"/>
      <c r="AS220" s="49" t="s">
        <v>213</v>
      </c>
      <c r="AT220" s="49"/>
      <c r="AU220" s="49"/>
      <c r="AV220" s="49"/>
      <c r="AW220" s="49"/>
      <c r="AX220" s="49"/>
      <c r="AY220" s="49"/>
      <c r="AZ220" s="49"/>
      <c r="BA220" s="49"/>
      <c r="BB220" s="49" t="s">
        <v>224</v>
      </c>
      <c r="BC220" s="49"/>
      <c r="BD220" s="49"/>
      <c r="BE220" s="49"/>
      <c r="BF220" s="49"/>
      <c r="BG220" s="49"/>
      <c r="BH220" s="49"/>
      <c r="BI220" s="49"/>
      <c r="BJ220" s="49"/>
      <c r="BK220" s="49" t="s">
        <v>229</v>
      </c>
      <c r="BL220" s="49"/>
      <c r="BM220" s="49"/>
      <c r="BN220" s="49"/>
      <c r="BO220" s="49"/>
      <c r="BP220" s="49"/>
      <c r="BQ220" s="49"/>
      <c r="BR220" s="49"/>
      <c r="BS220" s="49"/>
    </row>
    <row r="221" spans="1:79" ht="95.2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97"/>
      <c r="O221" s="98"/>
      <c r="P221" s="98"/>
      <c r="Q221" s="98"/>
      <c r="R221" s="98"/>
      <c r="S221" s="98"/>
      <c r="T221" s="98"/>
      <c r="U221" s="99"/>
      <c r="V221" s="97"/>
      <c r="W221" s="98"/>
      <c r="X221" s="98"/>
      <c r="Y221" s="98"/>
      <c r="Z221" s="99"/>
      <c r="AA221" s="85" t="s">
        <v>133</v>
      </c>
      <c r="AB221" s="85"/>
      <c r="AC221" s="85"/>
      <c r="AD221" s="85"/>
      <c r="AE221" s="85"/>
      <c r="AF221" s="85" t="s">
        <v>134</v>
      </c>
      <c r="AG221" s="85"/>
      <c r="AH221" s="85"/>
      <c r="AI221" s="85"/>
      <c r="AJ221" s="85" t="s">
        <v>133</v>
      </c>
      <c r="AK221" s="85"/>
      <c r="AL221" s="85"/>
      <c r="AM221" s="85"/>
      <c r="AN221" s="85"/>
      <c r="AO221" s="85" t="s">
        <v>134</v>
      </c>
      <c r="AP221" s="85"/>
      <c r="AQ221" s="85"/>
      <c r="AR221" s="85"/>
      <c r="AS221" s="85" t="s">
        <v>133</v>
      </c>
      <c r="AT221" s="85"/>
      <c r="AU221" s="85"/>
      <c r="AV221" s="85"/>
      <c r="AW221" s="85"/>
      <c r="AX221" s="85" t="s">
        <v>134</v>
      </c>
      <c r="AY221" s="85"/>
      <c r="AZ221" s="85"/>
      <c r="BA221" s="85"/>
      <c r="BB221" s="85" t="s">
        <v>133</v>
      </c>
      <c r="BC221" s="85"/>
      <c r="BD221" s="85"/>
      <c r="BE221" s="85"/>
      <c r="BF221" s="85"/>
      <c r="BG221" s="85" t="s">
        <v>134</v>
      </c>
      <c r="BH221" s="85"/>
      <c r="BI221" s="85"/>
      <c r="BJ221" s="85"/>
      <c r="BK221" s="85" t="s">
        <v>133</v>
      </c>
      <c r="BL221" s="85"/>
      <c r="BM221" s="85"/>
      <c r="BN221" s="85"/>
      <c r="BO221" s="85"/>
      <c r="BP221" s="85" t="s">
        <v>134</v>
      </c>
      <c r="BQ221" s="85"/>
      <c r="BR221" s="85"/>
      <c r="BS221" s="85"/>
    </row>
    <row r="222" spans="1:79" ht="15" customHeight="1" x14ac:dyDescent="0.2">
      <c r="A222" s="49">
        <v>1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65">
        <v>2</v>
      </c>
      <c r="O222" s="66"/>
      <c r="P222" s="66"/>
      <c r="Q222" s="66"/>
      <c r="R222" s="66"/>
      <c r="S222" s="66"/>
      <c r="T222" s="66"/>
      <c r="U222" s="67"/>
      <c r="V222" s="49">
        <v>3</v>
      </c>
      <c r="W222" s="49"/>
      <c r="X222" s="49"/>
      <c r="Y222" s="49"/>
      <c r="Z222" s="49"/>
      <c r="AA222" s="49">
        <v>4</v>
      </c>
      <c r="AB222" s="49"/>
      <c r="AC222" s="49"/>
      <c r="AD222" s="49"/>
      <c r="AE222" s="49"/>
      <c r="AF222" s="49">
        <v>5</v>
      </c>
      <c r="AG222" s="49"/>
      <c r="AH222" s="49"/>
      <c r="AI222" s="49"/>
      <c r="AJ222" s="49">
        <v>6</v>
      </c>
      <c r="AK222" s="49"/>
      <c r="AL222" s="49"/>
      <c r="AM222" s="49"/>
      <c r="AN222" s="49"/>
      <c r="AO222" s="49">
        <v>7</v>
      </c>
      <c r="AP222" s="49"/>
      <c r="AQ222" s="49"/>
      <c r="AR222" s="49"/>
      <c r="AS222" s="49">
        <v>8</v>
      </c>
      <c r="AT222" s="49"/>
      <c r="AU222" s="49"/>
      <c r="AV222" s="49"/>
      <c r="AW222" s="49"/>
      <c r="AX222" s="49">
        <v>9</v>
      </c>
      <c r="AY222" s="49"/>
      <c r="AZ222" s="49"/>
      <c r="BA222" s="49"/>
      <c r="BB222" s="49">
        <v>10</v>
      </c>
      <c r="BC222" s="49"/>
      <c r="BD222" s="49"/>
      <c r="BE222" s="49"/>
      <c r="BF222" s="49"/>
      <c r="BG222" s="49">
        <v>11</v>
      </c>
      <c r="BH222" s="49"/>
      <c r="BI222" s="49"/>
      <c r="BJ222" s="49"/>
      <c r="BK222" s="49">
        <v>12</v>
      </c>
      <c r="BL222" s="49"/>
      <c r="BM222" s="49"/>
      <c r="BN222" s="49"/>
      <c r="BO222" s="49"/>
      <c r="BP222" s="49">
        <v>13</v>
      </c>
      <c r="BQ222" s="49"/>
      <c r="BR222" s="49"/>
      <c r="BS222" s="49"/>
    </row>
    <row r="223" spans="1:79" s="1" customFormat="1" ht="12" hidden="1" customHeight="1" x14ac:dyDescent="0.2">
      <c r="A223" s="77" t="s">
        <v>146</v>
      </c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46" t="s">
        <v>131</v>
      </c>
      <c r="O223" s="46"/>
      <c r="P223" s="46"/>
      <c r="Q223" s="46"/>
      <c r="R223" s="46"/>
      <c r="S223" s="46"/>
      <c r="T223" s="46"/>
      <c r="U223" s="46"/>
      <c r="V223" s="46" t="s">
        <v>132</v>
      </c>
      <c r="W223" s="46"/>
      <c r="X223" s="46"/>
      <c r="Y223" s="46"/>
      <c r="Z223" s="46"/>
      <c r="AA223" s="47" t="s">
        <v>65</v>
      </c>
      <c r="AB223" s="47"/>
      <c r="AC223" s="47"/>
      <c r="AD223" s="47"/>
      <c r="AE223" s="47"/>
      <c r="AF223" s="47" t="s">
        <v>66</v>
      </c>
      <c r="AG223" s="47"/>
      <c r="AH223" s="47"/>
      <c r="AI223" s="47"/>
      <c r="AJ223" s="47" t="s">
        <v>67</v>
      </c>
      <c r="AK223" s="47"/>
      <c r="AL223" s="47"/>
      <c r="AM223" s="47"/>
      <c r="AN223" s="47"/>
      <c r="AO223" s="47" t="s">
        <v>68</v>
      </c>
      <c r="AP223" s="47"/>
      <c r="AQ223" s="47"/>
      <c r="AR223" s="47"/>
      <c r="AS223" s="47" t="s">
        <v>58</v>
      </c>
      <c r="AT223" s="47"/>
      <c r="AU223" s="47"/>
      <c r="AV223" s="47"/>
      <c r="AW223" s="47"/>
      <c r="AX223" s="47" t="s">
        <v>59</v>
      </c>
      <c r="AY223" s="47"/>
      <c r="AZ223" s="47"/>
      <c r="BA223" s="47"/>
      <c r="BB223" s="47" t="s">
        <v>60</v>
      </c>
      <c r="BC223" s="47"/>
      <c r="BD223" s="47"/>
      <c r="BE223" s="47"/>
      <c r="BF223" s="47"/>
      <c r="BG223" s="47" t="s">
        <v>61</v>
      </c>
      <c r="BH223" s="47"/>
      <c r="BI223" s="47"/>
      <c r="BJ223" s="47"/>
      <c r="BK223" s="47" t="s">
        <v>62</v>
      </c>
      <c r="BL223" s="47"/>
      <c r="BM223" s="47"/>
      <c r="BN223" s="47"/>
      <c r="BO223" s="47"/>
      <c r="BP223" s="47" t="s">
        <v>63</v>
      </c>
      <c r="BQ223" s="47"/>
      <c r="BR223" s="47"/>
      <c r="BS223" s="47"/>
      <c r="CA223" s="1" t="s">
        <v>48</v>
      </c>
    </row>
    <row r="224" spans="1:79" s="6" customFormat="1" ht="12.75" customHeight="1" x14ac:dyDescent="0.2">
      <c r="A224" s="27" t="s">
        <v>147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44"/>
      <c r="O224" s="45"/>
      <c r="P224" s="45"/>
      <c r="Q224" s="45"/>
      <c r="R224" s="45"/>
      <c r="S224" s="45"/>
      <c r="T224" s="45"/>
      <c r="U224" s="63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87"/>
      <c r="BQ224" s="88"/>
      <c r="BR224" s="88"/>
      <c r="BS224" s="89"/>
      <c r="CA224" s="6" t="s">
        <v>49</v>
      </c>
    </row>
    <row r="227" spans="1:79" ht="35.25" customHeight="1" x14ac:dyDescent="0.2">
      <c r="A227" s="82" t="s">
        <v>237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</row>
    <row r="228" spans="1:79" ht="15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</row>
    <row r="229" spans="1:79" ht="1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79" ht="28.5" customHeight="1" x14ac:dyDescent="0.2">
      <c r="A231" s="90" t="s">
        <v>220</v>
      </c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</row>
    <row r="232" spans="1:79" ht="14.25" customHeight="1" x14ac:dyDescent="0.2">
      <c r="A232" s="82" t="s">
        <v>204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</row>
    <row r="233" spans="1:79" ht="15" customHeight="1" x14ac:dyDescent="0.2">
      <c r="A233" s="84" t="s">
        <v>202</v>
      </c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</row>
    <row r="234" spans="1:79" ht="42.95" customHeight="1" x14ac:dyDescent="0.2">
      <c r="A234" s="85" t="s">
        <v>135</v>
      </c>
      <c r="B234" s="85"/>
      <c r="C234" s="85"/>
      <c r="D234" s="85"/>
      <c r="E234" s="85"/>
      <c r="F234" s="85"/>
      <c r="G234" s="49" t="s">
        <v>19</v>
      </c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 t="s">
        <v>15</v>
      </c>
      <c r="U234" s="49"/>
      <c r="V234" s="49"/>
      <c r="W234" s="49"/>
      <c r="X234" s="49"/>
      <c r="Y234" s="49"/>
      <c r="Z234" s="49" t="s">
        <v>14</v>
      </c>
      <c r="AA234" s="49"/>
      <c r="AB234" s="49"/>
      <c r="AC234" s="49"/>
      <c r="AD234" s="49"/>
      <c r="AE234" s="49" t="s">
        <v>136</v>
      </c>
      <c r="AF234" s="49"/>
      <c r="AG234" s="49"/>
      <c r="AH234" s="49"/>
      <c r="AI234" s="49"/>
      <c r="AJ234" s="49"/>
      <c r="AK234" s="49" t="s">
        <v>137</v>
      </c>
      <c r="AL234" s="49"/>
      <c r="AM234" s="49"/>
      <c r="AN234" s="49"/>
      <c r="AO234" s="49"/>
      <c r="AP234" s="49"/>
      <c r="AQ234" s="49" t="s">
        <v>138</v>
      </c>
      <c r="AR234" s="49"/>
      <c r="AS234" s="49"/>
      <c r="AT234" s="49"/>
      <c r="AU234" s="49"/>
      <c r="AV234" s="49"/>
      <c r="AW234" s="49" t="s">
        <v>98</v>
      </c>
      <c r="AX234" s="49"/>
      <c r="AY234" s="49"/>
      <c r="AZ234" s="49"/>
      <c r="BA234" s="49"/>
      <c r="BB234" s="49"/>
      <c r="BC234" s="49"/>
      <c r="BD234" s="49"/>
      <c r="BE234" s="49"/>
      <c r="BF234" s="49"/>
      <c r="BG234" s="49" t="s">
        <v>139</v>
      </c>
      <c r="BH234" s="49"/>
      <c r="BI234" s="49"/>
      <c r="BJ234" s="49"/>
      <c r="BK234" s="49"/>
      <c r="BL234" s="49"/>
    </row>
    <row r="235" spans="1:79" ht="39.950000000000003" customHeight="1" x14ac:dyDescent="0.2">
      <c r="A235" s="85"/>
      <c r="B235" s="85"/>
      <c r="C235" s="85"/>
      <c r="D235" s="85"/>
      <c r="E235" s="85"/>
      <c r="F235" s="85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 t="s">
        <v>17</v>
      </c>
      <c r="AX235" s="49"/>
      <c r="AY235" s="49"/>
      <c r="AZ235" s="49"/>
      <c r="BA235" s="49"/>
      <c r="BB235" s="49" t="s">
        <v>16</v>
      </c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</row>
    <row r="236" spans="1:79" ht="15" customHeight="1" x14ac:dyDescent="0.2">
      <c r="A236" s="49">
        <v>1</v>
      </c>
      <c r="B236" s="49"/>
      <c r="C236" s="49"/>
      <c r="D236" s="49"/>
      <c r="E236" s="49"/>
      <c r="F236" s="49"/>
      <c r="G236" s="49">
        <v>2</v>
      </c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>
        <v>3</v>
      </c>
      <c r="U236" s="49"/>
      <c r="V236" s="49"/>
      <c r="W236" s="49"/>
      <c r="X236" s="49"/>
      <c r="Y236" s="49"/>
      <c r="Z236" s="49">
        <v>4</v>
      </c>
      <c r="AA236" s="49"/>
      <c r="AB236" s="49"/>
      <c r="AC236" s="49"/>
      <c r="AD236" s="49"/>
      <c r="AE236" s="49">
        <v>5</v>
      </c>
      <c r="AF236" s="49"/>
      <c r="AG236" s="49"/>
      <c r="AH236" s="49"/>
      <c r="AI236" s="49"/>
      <c r="AJ236" s="49"/>
      <c r="AK236" s="49">
        <v>6</v>
      </c>
      <c r="AL236" s="49"/>
      <c r="AM236" s="49"/>
      <c r="AN236" s="49"/>
      <c r="AO236" s="49"/>
      <c r="AP236" s="49"/>
      <c r="AQ236" s="49">
        <v>7</v>
      </c>
      <c r="AR236" s="49"/>
      <c r="AS236" s="49"/>
      <c r="AT236" s="49"/>
      <c r="AU236" s="49"/>
      <c r="AV236" s="49"/>
      <c r="AW236" s="49">
        <v>8</v>
      </c>
      <c r="AX236" s="49"/>
      <c r="AY236" s="49"/>
      <c r="AZ236" s="49"/>
      <c r="BA236" s="49"/>
      <c r="BB236" s="49">
        <v>9</v>
      </c>
      <c r="BC236" s="49"/>
      <c r="BD236" s="49"/>
      <c r="BE236" s="49"/>
      <c r="BF236" s="49"/>
      <c r="BG236" s="49">
        <v>10</v>
      </c>
      <c r="BH236" s="49"/>
      <c r="BI236" s="49"/>
      <c r="BJ236" s="49"/>
      <c r="BK236" s="49"/>
      <c r="BL236" s="49"/>
    </row>
    <row r="237" spans="1:79" s="1" customFormat="1" ht="12" hidden="1" customHeight="1" x14ac:dyDescent="0.2">
      <c r="A237" s="46" t="s">
        <v>64</v>
      </c>
      <c r="B237" s="46"/>
      <c r="C237" s="46"/>
      <c r="D237" s="46"/>
      <c r="E237" s="46"/>
      <c r="F237" s="46"/>
      <c r="G237" s="77" t="s">
        <v>57</v>
      </c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47" t="s">
        <v>80</v>
      </c>
      <c r="U237" s="47"/>
      <c r="V237" s="47"/>
      <c r="W237" s="47"/>
      <c r="X237" s="47"/>
      <c r="Y237" s="47"/>
      <c r="Z237" s="47" t="s">
        <v>81</v>
      </c>
      <c r="AA237" s="47"/>
      <c r="AB237" s="47"/>
      <c r="AC237" s="47"/>
      <c r="AD237" s="47"/>
      <c r="AE237" s="47" t="s">
        <v>82</v>
      </c>
      <c r="AF237" s="47"/>
      <c r="AG237" s="47"/>
      <c r="AH237" s="47"/>
      <c r="AI237" s="47"/>
      <c r="AJ237" s="47"/>
      <c r="AK237" s="47" t="s">
        <v>83</v>
      </c>
      <c r="AL237" s="47"/>
      <c r="AM237" s="47"/>
      <c r="AN237" s="47"/>
      <c r="AO237" s="47"/>
      <c r="AP237" s="47"/>
      <c r="AQ237" s="86" t="s">
        <v>99</v>
      </c>
      <c r="AR237" s="47"/>
      <c r="AS237" s="47"/>
      <c r="AT237" s="47"/>
      <c r="AU237" s="47"/>
      <c r="AV237" s="47"/>
      <c r="AW237" s="47" t="s">
        <v>84</v>
      </c>
      <c r="AX237" s="47"/>
      <c r="AY237" s="47"/>
      <c r="AZ237" s="47"/>
      <c r="BA237" s="47"/>
      <c r="BB237" s="47" t="s">
        <v>85</v>
      </c>
      <c r="BC237" s="47"/>
      <c r="BD237" s="47"/>
      <c r="BE237" s="47"/>
      <c r="BF237" s="47"/>
      <c r="BG237" s="86" t="s">
        <v>100</v>
      </c>
      <c r="BH237" s="47"/>
      <c r="BI237" s="47"/>
      <c r="BJ237" s="47"/>
      <c r="BK237" s="47"/>
      <c r="BL237" s="47"/>
      <c r="CA237" s="1" t="s">
        <v>50</v>
      </c>
    </row>
    <row r="238" spans="1:79" s="25" customFormat="1" ht="12.75" customHeight="1" x14ac:dyDescent="0.2">
      <c r="A238" s="33">
        <v>2111</v>
      </c>
      <c r="B238" s="33"/>
      <c r="C238" s="33"/>
      <c r="D238" s="33"/>
      <c r="E238" s="33"/>
      <c r="F238" s="33"/>
      <c r="G238" s="34" t="s">
        <v>174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6"/>
      <c r="T238" s="37">
        <v>8567849.6799999997</v>
      </c>
      <c r="U238" s="37"/>
      <c r="V238" s="37"/>
      <c r="W238" s="37"/>
      <c r="X238" s="37"/>
      <c r="Y238" s="37"/>
      <c r="Z238" s="37">
        <v>8567849.6799999997</v>
      </c>
      <c r="AA238" s="37"/>
      <c r="AB238" s="37"/>
      <c r="AC238" s="37"/>
      <c r="AD238" s="37"/>
      <c r="AE238" s="37">
        <v>0</v>
      </c>
      <c r="AF238" s="37"/>
      <c r="AG238" s="37"/>
      <c r="AH238" s="37"/>
      <c r="AI238" s="37"/>
      <c r="AJ238" s="37"/>
      <c r="AK238" s="37">
        <v>0</v>
      </c>
      <c r="AL238" s="37"/>
      <c r="AM238" s="37"/>
      <c r="AN238" s="37"/>
      <c r="AO238" s="37"/>
      <c r="AP238" s="37"/>
      <c r="AQ238" s="37">
        <f t="shared" ref="AQ238:AQ253" si="10">IF(ISNUMBER(AK238),AK238,0)-IF(ISNUMBER(AE238),AE238,0)</f>
        <v>0</v>
      </c>
      <c r="AR238" s="37"/>
      <c r="AS238" s="37"/>
      <c r="AT238" s="37"/>
      <c r="AU238" s="37"/>
      <c r="AV238" s="37"/>
      <c r="AW238" s="37">
        <v>0</v>
      </c>
      <c r="AX238" s="37"/>
      <c r="AY238" s="37"/>
      <c r="AZ238" s="37"/>
      <c r="BA238" s="37"/>
      <c r="BB238" s="37">
        <v>0</v>
      </c>
      <c r="BC238" s="37"/>
      <c r="BD238" s="37"/>
      <c r="BE238" s="37"/>
      <c r="BF238" s="37"/>
      <c r="BG238" s="37">
        <f t="shared" ref="BG238:BG253" si="11">IF(ISNUMBER(Z238),Z238,0)+IF(ISNUMBER(AK238),AK238,0)</f>
        <v>8567849.6799999997</v>
      </c>
      <c r="BH238" s="37"/>
      <c r="BI238" s="37"/>
      <c r="BJ238" s="37"/>
      <c r="BK238" s="37"/>
      <c r="BL238" s="37"/>
      <c r="CA238" s="25" t="s">
        <v>51</v>
      </c>
    </row>
    <row r="239" spans="1:79" s="25" customFormat="1" ht="12.75" customHeight="1" x14ac:dyDescent="0.2">
      <c r="A239" s="33">
        <v>2120</v>
      </c>
      <c r="B239" s="33"/>
      <c r="C239" s="33"/>
      <c r="D239" s="33"/>
      <c r="E239" s="33"/>
      <c r="F239" s="33"/>
      <c r="G239" s="34" t="s">
        <v>175</v>
      </c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6"/>
      <c r="T239" s="37">
        <v>1727757.16</v>
      </c>
      <c r="U239" s="37"/>
      <c r="V239" s="37"/>
      <c r="W239" s="37"/>
      <c r="X239" s="37"/>
      <c r="Y239" s="37"/>
      <c r="Z239" s="37">
        <v>1727757.16</v>
      </c>
      <c r="AA239" s="37"/>
      <c r="AB239" s="37"/>
      <c r="AC239" s="37"/>
      <c r="AD239" s="37"/>
      <c r="AE239" s="37">
        <v>0</v>
      </c>
      <c r="AF239" s="37"/>
      <c r="AG239" s="37"/>
      <c r="AH239" s="37"/>
      <c r="AI239" s="37"/>
      <c r="AJ239" s="37"/>
      <c r="AK239" s="37">
        <v>0</v>
      </c>
      <c r="AL239" s="37"/>
      <c r="AM239" s="37"/>
      <c r="AN239" s="37"/>
      <c r="AO239" s="37"/>
      <c r="AP239" s="37"/>
      <c r="AQ239" s="37">
        <f t="shared" si="10"/>
        <v>0</v>
      </c>
      <c r="AR239" s="37"/>
      <c r="AS239" s="37"/>
      <c r="AT239" s="37"/>
      <c r="AU239" s="37"/>
      <c r="AV239" s="37"/>
      <c r="AW239" s="37">
        <v>0</v>
      </c>
      <c r="AX239" s="37"/>
      <c r="AY239" s="37"/>
      <c r="AZ239" s="37"/>
      <c r="BA239" s="37"/>
      <c r="BB239" s="37">
        <v>0</v>
      </c>
      <c r="BC239" s="37"/>
      <c r="BD239" s="37"/>
      <c r="BE239" s="37"/>
      <c r="BF239" s="37"/>
      <c r="BG239" s="37">
        <f t="shared" si="11"/>
        <v>1727757.16</v>
      </c>
      <c r="BH239" s="37"/>
      <c r="BI239" s="37"/>
      <c r="BJ239" s="37"/>
      <c r="BK239" s="37"/>
      <c r="BL239" s="37"/>
    </row>
    <row r="240" spans="1:79" s="25" customFormat="1" ht="25.5" customHeight="1" x14ac:dyDescent="0.2">
      <c r="A240" s="33">
        <v>2210</v>
      </c>
      <c r="B240" s="33"/>
      <c r="C240" s="33"/>
      <c r="D240" s="33"/>
      <c r="E240" s="33"/>
      <c r="F240" s="33"/>
      <c r="G240" s="34" t="s">
        <v>176</v>
      </c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6"/>
      <c r="T240" s="37">
        <v>494027.28</v>
      </c>
      <c r="U240" s="37"/>
      <c r="V240" s="37"/>
      <c r="W240" s="37"/>
      <c r="X240" s="37"/>
      <c r="Y240" s="37"/>
      <c r="Z240" s="37">
        <v>494027.28</v>
      </c>
      <c r="AA240" s="37"/>
      <c r="AB240" s="37"/>
      <c r="AC240" s="37"/>
      <c r="AD240" s="37"/>
      <c r="AE240" s="37">
        <v>0</v>
      </c>
      <c r="AF240" s="37"/>
      <c r="AG240" s="37"/>
      <c r="AH240" s="37"/>
      <c r="AI240" s="37"/>
      <c r="AJ240" s="37"/>
      <c r="AK240" s="37">
        <v>0</v>
      </c>
      <c r="AL240" s="37"/>
      <c r="AM240" s="37"/>
      <c r="AN240" s="37"/>
      <c r="AO240" s="37"/>
      <c r="AP240" s="37"/>
      <c r="AQ240" s="37">
        <f t="shared" si="10"/>
        <v>0</v>
      </c>
      <c r="AR240" s="37"/>
      <c r="AS240" s="37"/>
      <c r="AT240" s="37"/>
      <c r="AU240" s="37"/>
      <c r="AV240" s="37"/>
      <c r="AW240" s="37">
        <v>0</v>
      </c>
      <c r="AX240" s="37"/>
      <c r="AY240" s="37"/>
      <c r="AZ240" s="37"/>
      <c r="BA240" s="37"/>
      <c r="BB240" s="37">
        <v>0</v>
      </c>
      <c r="BC240" s="37"/>
      <c r="BD240" s="37"/>
      <c r="BE240" s="37"/>
      <c r="BF240" s="37"/>
      <c r="BG240" s="37">
        <f t="shared" si="11"/>
        <v>494027.28</v>
      </c>
      <c r="BH240" s="37"/>
      <c r="BI240" s="37"/>
      <c r="BJ240" s="37"/>
      <c r="BK240" s="37"/>
      <c r="BL240" s="37"/>
    </row>
    <row r="241" spans="1:64" s="25" customFormat="1" ht="25.5" customHeight="1" x14ac:dyDescent="0.2">
      <c r="A241" s="33">
        <v>2220</v>
      </c>
      <c r="B241" s="33"/>
      <c r="C241" s="33"/>
      <c r="D241" s="33"/>
      <c r="E241" s="33"/>
      <c r="F241" s="33"/>
      <c r="G241" s="34" t="s">
        <v>240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6"/>
      <c r="T241" s="37">
        <v>68158.64</v>
      </c>
      <c r="U241" s="37"/>
      <c r="V241" s="37"/>
      <c r="W241" s="37"/>
      <c r="X241" s="37"/>
      <c r="Y241" s="37"/>
      <c r="Z241" s="37">
        <v>68158.64</v>
      </c>
      <c r="AA241" s="37"/>
      <c r="AB241" s="37"/>
      <c r="AC241" s="37"/>
      <c r="AD241" s="37"/>
      <c r="AE241" s="37">
        <v>0</v>
      </c>
      <c r="AF241" s="37"/>
      <c r="AG241" s="37"/>
      <c r="AH241" s="37"/>
      <c r="AI241" s="37"/>
      <c r="AJ241" s="37"/>
      <c r="AK241" s="37">
        <v>0</v>
      </c>
      <c r="AL241" s="37"/>
      <c r="AM241" s="37"/>
      <c r="AN241" s="37"/>
      <c r="AO241" s="37"/>
      <c r="AP241" s="37"/>
      <c r="AQ241" s="37">
        <f t="shared" si="10"/>
        <v>0</v>
      </c>
      <c r="AR241" s="37"/>
      <c r="AS241" s="37"/>
      <c r="AT241" s="37"/>
      <c r="AU241" s="37"/>
      <c r="AV241" s="37"/>
      <c r="AW241" s="37">
        <v>0</v>
      </c>
      <c r="AX241" s="37"/>
      <c r="AY241" s="37"/>
      <c r="AZ241" s="37"/>
      <c r="BA241" s="37"/>
      <c r="BB241" s="37">
        <v>0</v>
      </c>
      <c r="BC241" s="37"/>
      <c r="BD241" s="37"/>
      <c r="BE241" s="37"/>
      <c r="BF241" s="37"/>
      <c r="BG241" s="37">
        <f t="shared" si="11"/>
        <v>68158.64</v>
      </c>
      <c r="BH241" s="37"/>
      <c r="BI241" s="37"/>
      <c r="BJ241" s="37"/>
      <c r="BK241" s="37"/>
      <c r="BL241" s="37"/>
    </row>
    <row r="242" spans="1:64" s="25" customFormat="1" ht="12.75" customHeight="1" x14ac:dyDescent="0.2">
      <c r="A242" s="33">
        <v>2230</v>
      </c>
      <c r="B242" s="33"/>
      <c r="C242" s="33"/>
      <c r="D242" s="33"/>
      <c r="E242" s="33"/>
      <c r="F242" s="33"/>
      <c r="G242" s="34" t="s">
        <v>241</v>
      </c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6"/>
      <c r="T242" s="37">
        <v>108480</v>
      </c>
      <c r="U242" s="37"/>
      <c r="V242" s="37"/>
      <c r="W242" s="37"/>
      <c r="X242" s="37"/>
      <c r="Y242" s="37"/>
      <c r="Z242" s="37">
        <v>108480</v>
      </c>
      <c r="AA242" s="37"/>
      <c r="AB242" s="37"/>
      <c r="AC242" s="37"/>
      <c r="AD242" s="37"/>
      <c r="AE242" s="37">
        <v>0</v>
      </c>
      <c r="AF242" s="37"/>
      <c r="AG242" s="37"/>
      <c r="AH242" s="37"/>
      <c r="AI242" s="37"/>
      <c r="AJ242" s="37"/>
      <c r="AK242" s="37">
        <v>0</v>
      </c>
      <c r="AL242" s="37"/>
      <c r="AM242" s="37"/>
      <c r="AN242" s="37"/>
      <c r="AO242" s="37"/>
      <c r="AP242" s="37"/>
      <c r="AQ242" s="37">
        <f t="shared" si="10"/>
        <v>0</v>
      </c>
      <c r="AR242" s="37"/>
      <c r="AS242" s="37"/>
      <c r="AT242" s="37"/>
      <c r="AU242" s="37"/>
      <c r="AV242" s="37"/>
      <c r="AW242" s="37">
        <v>0</v>
      </c>
      <c r="AX242" s="37"/>
      <c r="AY242" s="37"/>
      <c r="AZ242" s="37"/>
      <c r="BA242" s="37"/>
      <c r="BB242" s="37">
        <v>0</v>
      </c>
      <c r="BC242" s="37"/>
      <c r="BD242" s="37"/>
      <c r="BE242" s="37"/>
      <c r="BF242" s="37"/>
      <c r="BG242" s="37">
        <f t="shared" si="11"/>
        <v>108480</v>
      </c>
      <c r="BH242" s="37"/>
      <c r="BI242" s="37"/>
      <c r="BJ242" s="37"/>
      <c r="BK242" s="37"/>
      <c r="BL242" s="37"/>
    </row>
    <row r="243" spans="1:64" s="25" customFormat="1" ht="12.75" customHeight="1" x14ac:dyDescent="0.2">
      <c r="A243" s="33">
        <v>2240</v>
      </c>
      <c r="B243" s="33"/>
      <c r="C243" s="33"/>
      <c r="D243" s="33"/>
      <c r="E243" s="33"/>
      <c r="F243" s="33"/>
      <c r="G243" s="34" t="s">
        <v>177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6"/>
      <c r="T243" s="37">
        <v>97978.22</v>
      </c>
      <c r="U243" s="37"/>
      <c r="V243" s="37"/>
      <c r="W243" s="37"/>
      <c r="X243" s="37"/>
      <c r="Y243" s="37"/>
      <c r="Z243" s="37">
        <v>97978.22</v>
      </c>
      <c r="AA243" s="37"/>
      <c r="AB243" s="37"/>
      <c r="AC243" s="37"/>
      <c r="AD243" s="37"/>
      <c r="AE243" s="37">
        <v>0</v>
      </c>
      <c r="AF243" s="37"/>
      <c r="AG243" s="37"/>
      <c r="AH243" s="37"/>
      <c r="AI243" s="37"/>
      <c r="AJ243" s="37"/>
      <c r="AK243" s="37">
        <v>0</v>
      </c>
      <c r="AL243" s="37"/>
      <c r="AM243" s="37"/>
      <c r="AN243" s="37"/>
      <c r="AO243" s="37"/>
      <c r="AP243" s="37"/>
      <c r="AQ243" s="37">
        <f t="shared" si="10"/>
        <v>0</v>
      </c>
      <c r="AR243" s="37"/>
      <c r="AS243" s="37"/>
      <c r="AT243" s="37"/>
      <c r="AU243" s="37"/>
      <c r="AV243" s="37"/>
      <c r="AW243" s="37">
        <v>0</v>
      </c>
      <c r="AX243" s="37"/>
      <c r="AY243" s="37"/>
      <c r="AZ243" s="37"/>
      <c r="BA243" s="37"/>
      <c r="BB243" s="37">
        <v>0</v>
      </c>
      <c r="BC243" s="37"/>
      <c r="BD243" s="37"/>
      <c r="BE243" s="37"/>
      <c r="BF243" s="37"/>
      <c r="BG243" s="37">
        <f t="shared" si="11"/>
        <v>97978.22</v>
      </c>
      <c r="BH243" s="37"/>
      <c r="BI243" s="37"/>
      <c r="BJ243" s="37"/>
      <c r="BK243" s="37"/>
      <c r="BL243" s="37"/>
    </row>
    <row r="244" spans="1:64" s="25" customFormat="1" ht="12.75" customHeight="1" x14ac:dyDescent="0.2">
      <c r="A244" s="33">
        <v>2250</v>
      </c>
      <c r="B244" s="33"/>
      <c r="C244" s="33"/>
      <c r="D244" s="33"/>
      <c r="E244" s="33"/>
      <c r="F244" s="33"/>
      <c r="G244" s="34" t="s">
        <v>178</v>
      </c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6"/>
      <c r="T244" s="37">
        <v>35396.339999999997</v>
      </c>
      <c r="U244" s="37"/>
      <c r="V244" s="37"/>
      <c r="W244" s="37"/>
      <c r="X244" s="37"/>
      <c r="Y244" s="37"/>
      <c r="Z244" s="37">
        <v>35396.339999999997</v>
      </c>
      <c r="AA244" s="37"/>
      <c r="AB244" s="37"/>
      <c r="AC244" s="37"/>
      <c r="AD244" s="37"/>
      <c r="AE244" s="37">
        <v>0</v>
      </c>
      <c r="AF244" s="37"/>
      <c r="AG244" s="37"/>
      <c r="AH244" s="37"/>
      <c r="AI244" s="37"/>
      <c r="AJ244" s="37"/>
      <c r="AK244" s="37">
        <v>0</v>
      </c>
      <c r="AL244" s="37"/>
      <c r="AM244" s="37"/>
      <c r="AN244" s="37"/>
      <c r="AO244" s="37"/>
      <c r="AP244" s="37"/>
      <c r="AQ244" s="37">
        <f t="shared" si="10"/>
        <v>0</v>
      </c>
      <c r="AR244" s="37"/>
      <c r="AS244" s="37"/>
      <c r="AT244" s="37"/>
      <c r="AU244" s="37"/>
      <c r="AV244" s="37"/>
      <c r="AW244" s="37">
        <v>0</v>
      </c>
      <c r="AX244" s="37"/>
      <c r="AY244" s="37"/>
      <c r="AZ244" s="37"/>
      <c r="BA244" s="37"/>
      <c r="BB244" s="37">
        <v>0</v>
      </c>
      <c r="BC244" s="37"/>
      <c r="BD244" s="37"/>
      <c r="BE244" s="37"/>
      <c r="BF244" s="37"/>
      <c r="BG244" s="37">
        <f t="shared" si="11"/>
        <v>35396.339999999997</v>
      </c>
      <c r="BH244" s="37"/>
      <c r="BI244" s="37"/>
      <c r="BJ244" s="37"/>
      <c r="BK244" s="37"/>
      <c r="BL244" s="37"/>
    </row>
    <row r="245" spans="1:64" s="25" customFormat="1" ht="12.75" customHeight="1" x14ac:dyDescent="0.2">
      <c r="A245" s="33">
        <v>2271</v>
      </c>
      <c r="B245" s="33"/>
      <c r="C245" s="33"/>
      <c r="D245" s="33"/>
      <c r="E245" s="33"/>
      <c r="F245" s="33"/>
      <c r="G245" s="34" t="s">
        <v>242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6"/>
      <c r="T245" s="37">
        <v>366038</v>
      </c>
      <c r="U245" s="37"/>
      <c r="V245" s="37"/>
      <c r="W245" s="37"/>
      <c r="X245" s="37"/>
      <c r="Y245" s="37"/>
      <c r="Z245" s="37">
        <v>228993.45</v>
      </c>
      <c r="AA245" s="37"/>
      <c r="AB245" s="37"/>
      <c r="AC245" s="37"/>
      <c r="AD245" s="37"/>
      <c r="AE245" s="37">
        <v>0</v>
      </c>
      <c r="AF245" s="37"/>
      <c r="AG245" s="37"/>
      <c r="AH245" s="37"/>
      <c r="AI245" s="37"/>
      <c r="AJ245" s="37"/>
      <c r="AK245" s="37">
        <v>0</v>
      </c>
      <c r="AL245" s="37"/>
      <c r="AM245" s="37"/>
      <c r="AN245" s="37"/>
      <c r="AO245" s="37"/>
      <c r="AP245" s="37"/>
      <c r="AQ245" s="37">
        <f t="shared" si="10"/>
        <v>0</v>
      </c>
      <c r="AR245" s="37"/>
      <c r="AS245" s="37"/>
      <c r="AT245" s="37"/>
      <c r="AU245" s="37"/>
      <c r="AV245" s="37"/>
      <c r="AW245" s="37">
        <v>0</v>
      </c>
      <c r="AX245" s="37"/>
      <c r="AY245" s="37"/>
      <c r="AZ245" s="37"/>
      <c r="BA245" s="37"/>
      <c r="BB245" s="37">
        <v>0</v>
      </c>
      <c r="BC245" s="37"/>
      <c r="BD245" s="37"/>
      <c r="BE245" s="37"/>
      <c r="BF245" s="37"/>
      <c r="BG245" s="37">
        <f t="shared" si="11"/>
        <v>228993.45</v>
      </c>
      <c r="BH245" s="37"/>
      <c r="BI245" s="37"/>
      <c r="BJ245" s="37"/>
      <c r="BK245" s="37"/>
      <c r="BL245" s="37"/>
    </row>
    <row r="246" spans="1:64" s="25" customFormat="1" ht="25.5" customHeight="1" x14ac:dyDescent="0.2">
      <c r="A246" s="33">
        <v>2272</v>
      </c>
      <c r="B246" s="33"/>
      <c r="C246" s="33"/>
      <c r="D246" s="33"/>
      <c r="E246" s="33"/>
      <c r="F246" s="33"/>
      <c r="G246" s="34" t="s">
        <v>243</v>
      </c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6"/>
      <c r="T246" s="37">
        <v>119922</v>
      </c>
      <c r="U246" s="37"/>
      <c r="V246" s="37"/>
      <c r="W246" s="37"/>
      <c r="X246" s="37"/>
      <c r="Y246" s="37"/>
      <c r="Z246" s="37">
        <v>103375.4</v>
      </c>
      <c r="AA246" s="37"/>
      <c r="AB246" s="37"/>
      <c r="AC246" s="37"/>
      <c r="AD246" s="37"/>
      <c r="AE246" s="37">
        <v>0</v>
      </c>
      <c r="AF246" s="37"/>
      <c r="AG246" s="37"/>
      <c r="AH246" s="37"/>
      <c r="AI246" s="37"/>
      <c r="AJ246" s="37"/>
      <c r="AK246" s="37">
        <v>0</v>
      </c>
      <c r="AL246" s="37"/>
      <c r="AM246" s="37"/>
      <c r="AN246" s="37"/>
      <c r="AO246" s="37"/>
      <c r="AP246" s="37"/>
      <c r="AQ246" s="37">
        <f t="shared" si="10"/>
        <v>0</v>
      </c>
      <c r="AR246" s="37"/>
      <c r="AS246" s="37"/>
      <c r="AT246" s="37"/>
      <c r="AU246" s="37"/>
      <c r="AV246" s="37"/>
      <c r="AW246" s="37">
        <v>0</v>
      </c>
      <c r="AX246" s="37"/>
      <c r="AY246" s="37"/>
      <c r="AZ246" s="37"/>
      <c r="BA246" s="37"/>
      <c r="BB246" s="37">
        <v>0</v>
      </c>
      <c r="BC246" s="37"/>
      <c r="BD246" s="37"/>
      <c r="BE246" s="37"/>
      <c r="BF246" s="37"/>
      <c r="BG246" s="37">
        <f t="shared" si="11"/>
        <v>103375.4</v>
      </c>
      <c r="BH246" s="37"/>
      <c r="BI246" s="37"/>
      <c r="BJ246" s="37"/>
      <c r="BK246" s="37"/>
      <c r="BL246" s="37"/>
    </row>
    <row r="247" spans="1:64" s="25" customFormat="1" ht="12.75" customHeight="1" x14ac:dyDescent="0.2">
      <c r="A247" s="33">
        <v>2273</v>
      </c>
      <c r="B247" s="33"/>
      <c r="C247" s="33"/>
      <c r="D247" s="33"/>
      <c r="E247" s="33"/>
      <c r="F247" s="33"/>
      <c r="G247" s="34" t="s">
        <v>244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6"/>
      <c r="T247" s="37">
        <v>348590</v>
      </c>
      <c r="U247" s="37"/>
      <c r="V247" s="37"/>
      <c r="W247" s="37"/>
      <c r="X247" s="37"/>
      <c r="Y247" s="37"/>
      <c r="Z247" s="37">
        <v>321060.36</v>
      </c>
      <c r="AA247" s="37"/>
      <c r="AB247" s="37"/>
      <c r="AC247" s="37"/>
      <c r="AD247" s="37"/>
      <c r="AE247" s="37">
        <v>0</v>
      </c>
      <c r="AF247" s="37"/>
      <c r="AG247" s="37"/>
      <c r="AH247" s="37"/>
      <c r="AI247" s="37"/>
      <c r="AJ247" s="37"/>
      <c r="AK247" s="37">
        <v>0</v>
      </c>
      <c r="AL247" s="37"/>
      <c r="AM247" s="37"/>
      <c r="AN247" s="37"/>
      <c r="AO247" s="37"/>
      <c r="AP247" s="37"/>
      <c r="AQ247" s="37">
        <f t="shared" si="10"/>
        <v>0</v>
      </c>
      <c r="AR247" s="37"/>
      <c r="AS247" s="37"/>
      <c r="AT247" s="37"/>
      <c r="AU247" s="37"/>
      <c r="AV247" s="37"/>
      <c r="AW247" s="37">
        <v>0</v>
      </c>
      <c r="AX247" s="37"/>
      <c r="AY247" s="37"/>
      <c r="AZ247" s="37"/>
      <c r="BA247" s="37"/>
      <c r="BB247" s="37">
        <v>0</v>
      </c>
      <c r="BC247" s="37"/>
      <c r="BD247" s="37"/>
      <c r="BE247" s="37"/>
      <c r="BF247" s="37"/>
      <c r="BG247" s="37">
        <f t="shared" si="11"/>
        <v>321060.36</v>
      </c>
      <c r="BH247" s="37"/>
      <c r="BI247" s="37"/>
      <c r="BJ247" s="37"/>
      <c r="BK247" s="37"/>
      <c r="BL247" s="37"/>
    </row>
    <row r="248" spans="1:64" s="25" customFormat="1" ht="12.75" customHeight="1" x14ac:dyDescent="0.2">
      <c r="A248" s="33">
        <v>2274</v>
      </c>
      <c r="B248" s="33"/>
      <c r="C248" s="33"/>
      <c r="D248" s="33"/>
      <c r="E248" s="33"/>
      <c r="F248" s="33"/>
      <c r="G248" s="34" t="s">
        <v>245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6"/>
      <c r="T248" s="37">
        <v>17990</v>
      </c>
      <c r="U248" s="37"/>
      <c r="V248" s="37"/>
      <c r="W248" s="37"/>
      <c r="X248" s="37"/>
      <c r="Y248" s="37"/>
      <c r="Z248" s="37">
        <v>14923.62</v>
      </c>
      <c r="AA248" s="37"/>
      <c r="AB248" s="37"/>
      <c r="AC248" s="37"/>
      <c r="AD248" s="37"/>
      <c r="AE248" s="37">
        <v>0</v>
      </c>
      <c r="AF248" s="37"/>
      <c r="AG248" s="37"/>
      <c r="AH248" s="37"/>
      <c r="AI248" s="37"/>
      <c r="AJ248" s="37"/>
      <c r="AK248" s="37">
        <v>0</v>
      </c>
      <c r="AL248" s="37"/>
      <c r="AM248" s="37"/>
      <c r="AN248" s="37"/>
      <c r="AO248" s="37"/>
      <c r="AP248" s="37"/>
      <c r="AQ248" s="37">
        <f t="shared" si="10"/>
        <v>0</v>
      </c>
      <c r="AR248" s="37"/>
      <c r="AS248" s="37"/>
      <c r="AT248" s="37"/>
      <c r="AU248" s="37"/>
      <c r="AV248" s="37"/>
      <c r="AW248" s="37">
        <v>0</v>
      </c>
      <c r="AX248" s="37"/>
      <c r="AY248" s="37"/>
      <c r="AZ248" s="37"/>
      <c r="BA248" s="37"/>
      <c r="BB248" s="37">
        <v>0</v>
      </c>
      <c r="BC248" s="37"/>
      <c r="BD248" s="37"/>
      <c r="BE248" s="37"/>
      <c r="BF248" s="37"/>
      <c r="BG248" s="37">
        <f t="shared" si="11"/>
        <v>14923.62</v>
      </c>
      <c r="BH248" s="37"/>
      <c r="BI248" s="37"/>
      <c r="BJ248" s="37"/>
      <c r="BK248" s="37"/>
      <c r="BL248" s="37"/>
    </row>
    <row r="249" spans="1:64" s="25" customFormat="1" ht="38.25" customHeight="1" x14ac:dyDescent="0.2">
      <c r="A249" s="33">
        <v>2282</v>
      </c>
      <c r="B249" s="33"/>
      <c r="C249" s="33"/>
      <c r="D249" s="33"/>
      <c r="E249" s="33"/>
      <c r="F249" s="33"/>
      <c r="G249" s="34" t="s">
        <v>247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6"/>
      <c r="T249" s="37">
        <v>2148</v>
      </c>
      <c r="U249" s="37"/>
      <c r="V249" s="37"/>
      <c r="W249" s="37"/>
      <c r="X249" s="37"/>
      <c r="Y249" s="37"/>
      <c r="Z249" s="37">
        <v>2148</v>
      </c>
      <c r="AA249" s="37"/>
      <c r="AB249" s="37"/>
      <c r="AC249" s="37"/>
      <c r="AD249" s="37"/>
      <c r="AE249" s="37">
        <v>0</v>
      </c>
      <c r="AF249" s="37"/>
      <c r="AG249" s="37"/>
      <c r="AH249" s="37"/>
      <c r="AI249" s="37"/>
      <c r="AJ249" s="37"/>
      <c r="AK249" s="37">
        <v>0</v>
      </c>
      <c r="AL249" s="37"/>
      <c r="AM249" s="37"/>
      <c r="AN249" s="37"/>
      <c r="AO249" s="37"/>
      <c r="AP249" s="37"/>
      <c r="AQ249" s="37">
        <f t="shared" si="10"/>
        <v>0</v>
      </c>
      <c r="AR249" s="37"/>
      <c r="AS249" s="37"/>
      <c r="AT249" s="37"/>
      <c r="AU249" s="37"/>
      <c r="AV249" s="37"/>
      <c r="AW249" s="37">
        <v>0</v>
      </c>
      <c r="AX249" s="37"/>
      <c r="AY249" s="37"/>
      <c r="AZ249" s="37"/>
      <c r="BA249" s="37"/>
      <c r="BB249" s="37">
        <v>0</v>
      </c>
      <c r="BC249" s="37"/>
      <c r="BD249" s="37"/>
      <c r="BE249" s="37"/>
      <c r="BF249" s="37"/>
      <c r="BG249" s="37">
        <f t="shared" si="11"/>
        <v>2148</v>
      </c>
      <c r="BH249" s="37"/>
      <c r="BI249" s="37"/>
      <c r="BJ249" s="37"/>
      <c r="BK249" s="37"/>
      <c r="BL249" s="37"/>
    </row>
    <row r="250" spans="1:64" s="25" customFormat="1" ht="12.75" customHeight="1" x14ac:dyDescent="0.2">
      <c r="A250" s="33">
        <v>2710</v>
      </c>
      <c r="B250" s="33"/>
      <c r="C250" s="33"/>
      <c r="D250" s="33"/>
      <c r="E250" s="33"/>
      <c r="F250" s="33"/>
      <c r="G250" s="34" t="s">
        <v>248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6"/>
      <c r="T250" s="37">
        <v>0</v>
      </c>
      <c r="U250" s="37"/>
      <c r="V250" s="37"/>
      <c r="W250" s="37"/>
      <c r="X250" s="37"/>
      <c r="Y250" s="37"/>
      <c r="Z250" s="37">
        <v>0</v>
      </c>
      <c r="AA250" s="37"/>
      <c r="AB250" s="37"/>
      <c r="AC250" s="37"/>
      <c r="AD250" s="37"/>
      <c r="AE250" s="37">
        <v>0</v>
      </c>
      <c r="AF250" s="37"/>
      <c r="AG250" s="37"/>
      <c r="AH250" s="37"/>
      <c r="AI250" s="37"/>
      <c r="AJ250" s="37"/>
      <c r="AK250" s="37">
        <v>0</v>
      </c>
      <c r="AL250" s="37"/>
      <c r="AM250" s="37"/>
      <c r="AN250" s="37"/>
      <c r="AO250" s="37"/>
      <c r="AP250" s="37"/>
      <c r="AQ250" s="37">
        <f t="shared" si="10"/>
        <v>0</v>
      </c>
      <c r="AR250" s="37"/>
      <c r="AS250" s="37"/>
      <c r="AT250" s="37"/>
      <c r="AU250" s="37"/>
      <c r="AV250" s="37"/>
      <c r="AW250" s="37">
        <v>0</v>
      </c>
      <c r="AX250" s="37"/>
      <c r="AY250" s="37"/>
      <c r="AZ250" s="37"/>
      <c r="BA250" s="37"/>
      <c r="BB250" s="37">
        <v>0</v>
      </c>
      <c r="BC250" s="37"/>
      <c r="BD250" s="37"/>
      <c r="BE250" s="37"/>
      <c r="BF250" s="37"/>
      <c r="BG250" s="37">
        <f t="shared" si="11"/>
        <v>0</v>
      </c>
      <c r="BH250" s="37"/>
      <c r="BI250" s="37"/>
      <c r="BJ250" s="37"/>
      <c r="BK250" s="37"/>
      <c r="BL250" s="37"/>
    </row>
    <row r="251" spans="1:64" s="25" customFormat="1" ht="12.75" customHeight="1" x14ac:dyDescent="0.2">
      <c r="A251" s="33">
        <v>2730</v>
      </c>
      <c r="B251" s="33"/>
      <c r="C251" s="33"/>
      <c r="D251" s="33"/>
      <c r="E251" s="33"/>
      <c r="F251" s="33"/>
      <c r="G251" s="34" t="s">
        <v>249</v>
      </c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6"/>
      <c r="T251" s="37">
        <v>1328235.8600000001</v>
      </c>
      <c r="U251" s="37"/>
      <c r="V251" s="37"/>
      <c r="W251" s="37"/>
      <c r="X251" s="37"/>
      <c r="Y251" s="37"/>
      <c r="Z251" s="37">
        <v>1328235.8600000001</v>
      </c>
      <c r="AA251" s="37"/>
      <c r="AB251" s="37"/>
      <c r="AC251" s="37"/>
      <c r="AD251" s="37"/>
      <c r="AE251" s="37">
        <v>0</v>
      </c>
      <c r="AF251" s="37"/>
      <c r="AG251" s="37"/>
      <c r="AH251" s="37"/>
      <c r="AI251" s="37"/>
      <c r="AJ251" s="37"/>
      <c r="AK251" s="37">
        <v>0</v>
      </c>
      <c r="AL251" s="37"/>
      <c r="AM251" s="37"/>
      <c r="AN251" s="37"/>
      <c r="AO251" s="37"/>
      <c r="AP251" s="37"/>
      <c r="AQ251" s="37">
        <f t="shared" si="10"/>
        <v>0</v>
      </c>
      <c r="AR251" s="37"/>
      <c r="AS251" s="37"/>
      <c r="AT251" s="37"/>
      <c r="AU251" s="37"/>
      <c r="AV251" s="37"/>
      <c r="AW251" s="37">
        <v>0</v>
      </c>
      <c r="AX251" s="37"/>
      <c r="AY251" s="37"/>
      <c r="AZ251" s="37"/>
      <c r="BA251" s="37"/>
      <c r="BB251" s="37">
        <v>0</v>
      </c>
      <c r="BC251" s="37"/>
      <c r="BD251" s="37"/>
      <c r="BE251" s="37"/>
      <c r="BF251" s="37"/>
      <c r="BG251" s="37">
        <f t="shared" si="11"/>
        <v>1328235.8600000001</v>
      </c>
      <c r="BH251" s="37"/>
      <c r="BI251" s="37"/>
      <c r="BJ251" s="37"/>
      <c r="BK251" s="37"/>
      <c r="BL251" s="37"/>
    </row>
    <row r="252" spans="1:64" s="25" customFormat="1" ht="12.75" customHeight="1" x14ac:dyDescent="0.2">
      <c r="A252" s="33">
        <v>2800</v>
      </c>
      <c r="B252" s="33"/>
      <c r="C252" s="33"/>
      <c r="D252" s="33"/>
      <c r="E252" s="33"/>
      <c r="F252" s="33"/>
      <c r="G252" s="34" t="s">
        <v>250</v>
      </c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6"/>
      <c r="T252" s="37">
        <v>15078</v>
      </c>
      <c r="U252" s="37"/>
      <c r="V252" s="37"/>
      <c r="W252" s="37"/>
      <c r="X252" s="37"/>
      <c r="Y252" s="37"/>
      <c r="Z252" s="37">
        <v>15078</v>
      </c>
      <c r="AA252" s="37"/>
      <c r="AB252" s="37"/>
      <c r="AC252" s="37"/>
      <c r="AD252" s="37"/>
      <c r="AE252" s="37">
        <v>0</v>
      </c>
      <c r="AF252" s="37"/>
      <c r="AG252" s="37"/>
      <c r="AH252" s="37"/>
      <c r="AI252" s="37"/>
      <c r="AJ252" s="37"/>
      <c r="AK252" s="37">
        <v>0</v>
      </c>
      <c r="AL252" s="37"/>
      <c r="AM252" s="37"/>
      <c r="AN252" s="37"/>
      <c r="AO252" s="37"/>
      <c r="AP252" s="37"/>
      <c r="AQ252" s="37">
        <f t="shared" si="10"/>
        <v>0</v>
      </c>
      <c r="AR252" s="37"/>
      <c r="AS252" s="37"/>
      <c r="AT252" s="37"/>
      <c r="AU252" s="37"/>
      <c r="AV252" s="37"/>
      <c r="AW252" s="37">
        <v>0</v>
      </c>
      <c r="AX252" s="37"/>
      <c r="AY252" s="37"/>
      <c r="AZ252" s="37"/>
      <c r="BA252" s="37"/>
      <c r="BB252" s="37">
        <v>0</v>
      </c>
      <c r="BC252" s="37"/>
      <c r="BD252" s="37"/>
      <c r="BE252" s="37"/>
      <c r="BF252" s="37"/>
      <c r="BG252" s="37">
        <f t="shared" si="11"/>
        <v>15078</v>
      </c>
      <c r="BH252" s="37"/>
      <c r="BI252" s="37"/>
      <c r="BJ252" s="37"/>
      <c r="BK252" s="37"/>
      <c r="BL252" s="37"/>
    </row>
    <row r="253" spans="1:64" s="6" customFormat="1" ht="12.75" customHeight="1" x14ac:dyDescent="0.2">
      <c r="A253" s="28"/>
      <c r="B253" s="28"/>
      <c r="C253" s="28"/>
      <c r="D253" s="28"/>
      <c r="E253" s="28"/>
      <c r="F253" s="28"/>
      <c r="G253" s="29" t="s">
        <v>147</v>
      </c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1"/>
      <c r="T253" s="26">
        <v>13297649.18</v>
      </c>
      <c r="U253" s="26"/>
      <c r="V253" s="26"/>
      <c r="W253" s="26"/>
      <c r="X253" s="26"/>
      <c r="Y253" s="26"/>
      <c r="Z253" s="26">
        <v>13113462.009999998</v>
      </c>
      <c r="AA253" s="26"/>
      <c r="AB253" s="26"/>
      <c r="AC253" s="26"/>
      <c r="AD253" s="26"/>
      <c r="AE253" s="26">
        <v>0</v>
      </c>
      <c r="AF253" s="26"/>
      <c r="AG253" s="26"/>
      <c r="AH253" s="26"/>
      <c r="AI253" s="26"/>
      <c r="AJ253" s="26"/>
      <c r="AK253" s="26">
        <v>0</v>
      </c>
      <c r="AL253" s="26"/>
      <c r="AM253" s="26"/>
      <c r="AN253" s="26"/>
      <c r="AO253" s="26"/>
      <c r="AP253" s="26"/>
      <c r="AQ253" s="26">
        <f t="shared" si="10"/>
        <v>0</v>
      </c>
      <c r="AR253" s="26"/>
      <c r="AS253" s="26"/>
      <c r="AT253" s="26"/>
      <c r="AU253" s="26"/>
      <c r="AV253" s="26"/>
      <c r="AW253" s="26">
        <v>0</v>
      </c>
      <c r="AX253" s="26"/>
      <c r="AY253" s="26"/>
      <c r="AZ253" s="26"/>
      <c r="BA253" s="26"/>
      <c r="BB253" s="26">
        <v>0</v>
      </c>
      <c r="BC253" s="26"/>
      <c r="BD253" s="26"/>
      <c r="BE253" s="26"/>
      <c r="BF253" s="26"/>
      <c r="BG253" s="26">
        <f t="shared" si="11"/>
        <v>13113462.009999998</v>
      </c>
      <c r="BH253" s="26"/>
      <c r="BI253" s="26"/>
      <c r="BJ253" s="26"/>
      <c r="BK253" s="26"/>
      <c r="BL253" s="26"/>
    </row>
    <row r="255" spans="1:64" ht="14.25" customHeight="1" x14ac:dyDescent="0.2">
      <c r="A255" s="82" t="s">
        <v>221</v>
      </c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</row>
    <row r="256" spans="1:64" ht="15" customHeight="1" x14ac:dyDescent="0.2">
      <c r="A256" s="84" t="s">
        <v>202</v>
      </c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</row>
    <row r="257" spans="1:79" ht="18" customHeight="1" x14ac:dyDescent="0.2">
      <c r="A257" s="49" t="s">
        <v>135</v>
      </c>
      <c r="B257" s="49"/>
      <c r="C257" s="49"/>
      <c r="D257" s="49"/>
      <c r="E257" s="49"/>
      <c r="F257" s="49"/>
      <c r="G257" s="49" t="s">
        <v>19</v>
      </c>
      <c r="H257" s="49"/>
      <c r="I257" s="49"/>
      <c r="J257" s="49"/>
      <c r="K257" s="49"/>
      <c r="L257" s="49"/>
      <c r="M257" s="49"/>
      <c r="N257" s="49"/>
      <c r="O257" s="49"/>
      <c r="P257" s="49"/>
      <c r="Q257" s="49" t="s">
        <v>208</v>
      </c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 t="s">
        <v>218</v>
      </c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</row>
    <row r="258" spans="1:79" ht="42.95" customHeight="1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 t="s">
        <v>140</v>
      </c>
      <c r="R258" s="49"/>
      <c r="S258" s="49"/>
      <c r="T258" s="49"/>
      <c r="U258" s="49"/>
      <c r="V258" s="85" t="s">
        <v>141</v>
      </c>
      <c r="W258" s="85"/>
      <c r="X258" s="85"/>
      <c r="Y258" s="85"/>
      <c r="Z258" s="49" t="s">
        <v>142</v>
      </c>
      <c r="AA258" s="49"/>
      <c r="AB258" s="49"/>
      <c r="AC258" s="49"/>
      <c r="AD258" s="49"/>
      <c r="AE258" s="49"/>
      <c r="AF258" s="49"/>
      <c r="AG258" s="49"/>
      <c r="AH258" s="49"/>
      <c r="AI258" s="49"/>
      <c r="AJ258" s="49" t="s">
        <v>143</v>
      </c>
      <c r="AK258" s="49"/>
      <c r="AL258" s="49"/>
      <c r="AM258" s="49"/>
      <c r="AN258" s="49"/>
      <c r="AO258" s="49" t="s">
        <v>20</v>
      </c>
      <c r="AP258" s="49"/>
      <c r="AQ258" s="49"/>
      <c r="AR258" s="49"/>
      <c r="AS258" s="49"/>
      <c r="AT258" s="85" t="s">
        <v>144</v>
      </c>
      <c r="AU258" s="85"/>
      <c r="AV258" s="85"/>
      <c r="AW258" s="85"/>
      <c r="AX258" s="49" t="s">
        <v>142</v>
      </c>
      <c r="AY258" s="49"/>
      <c r="AZ258" s="49"/>
      <c r="BA258" s="49"/>
      <c r="BB258" s="49"/>
      <c r="BC258" s="49"/>
      <c r="BD258" s="49"/>
      <c r="BE258" s="49"/>
      <c r="BF258" s="49"/>
      <c r="BG258" s="49"/>
      <c r="BH258" s="49" t="s">
        <v>145</v>
      </c>
      <c r="BI258" s="49"/>
      <c r="BJ258" s="49"/>
      <c r="BK258" s="49"/>
      <c r="BL258" s="49"/>
    </row>
    <row r="259" spans="1:79" ht="63" customHeight="1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85"/>
      <c r="W259" s="85"/>
      <c r="X259" s="85"/>
      <c r="Y259" s="85"/>
      <c r="Z259" s="49" t="s">
        <v>17</v>
      </c>
      <c r="AA259" s="49"/>
      <c r="AB259" s="49"/>
      <c r="AC259" s="49"/>
      <c r="AD259" s="49"/>
      <c r="AE259" s="49" t="s">
        <v>16</v>
      </c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85"/>
      <c r="AU259" s="85"/>
      <c r="AV259" s="85"/>
      <c r="AW259" s="85"/>
      <c r="AX259" s="49" t="s">
        <v>17</v>
      </c>
      <c r="AY259" s="49"/>
      <c r="AZ259" s="49"/>
      <c r="BA259" s="49"/>
      <c r="BB259" s="49"/>
      <c r="BC259" s="49" t="s">
        <v>16</v>
      </c>
      <c r="BD259" s="49"/>
      <c r="BE259" s="49"/>
      <c r="BF259" s="49"/>
      <c r="BG259" s="49"/>
      <c r="BH259" s="49"/>
      <c r="BI259" s="49"/>
      <c r="BJ259" s="49"/>
      <c r="BK259" s="49"/>
      <c r="BL259" s="49"/>
    </row>
    <row r="260" spans="1:79" ht="15" customHeight="1" x14ac:dyDescent="0.2">
      <c r="A260" s="49">
        <v>1</v>
      </c>
      <c r="B260" s="49"/>
      <c r="C260" s="49"/>
      <c r="D260" s="49"/>
      <c r="E260" s="49"/>
      <c r="F260" s="49"/>
      <c r="G260" s="49">
        <v>2</v>
      </c>
      <c r="H260" s="49"/>
      <c r="I260" s="49"/>
      <c r="J260" s="49"/>
      <c r="K260" s="49"/>
      <c r="L260" s="49"/>
      <c r="M260" s="49"/>
      <c r="N260" s="49"/>
      <c r="O260" s="49"/>
      <c r="P260" s="49"/>
      <c r="Q260" s="49">
        <v>3</v>
      </c>
      <c r="R260" s="49"/>
      <c r="S260" s="49"/>
      <c r="T260" s="49"/>
      <c r="U260" s="49"/>
      <c r="V260" s="49">
        <v>4</v>
      </c>
      <c r="W260" s="49"/>
      <c r="X260" s="49"/>
      <c r="Y260" s="49"/>
      <c r="Z260" s="49">
        <v>5</v>
      </c>
      <c r="AA260" s="49"/>
      <c r="AB260" s="49"/>
      <c r="AC260" s="49"/>
      <c r="AD260" s="49"/>
      <c r="AE260" s="49">
        <v>6</v>
      </c>
      <c r="AF260" s="49"/>
      <c r="AG260" s="49"/>
      <c r="AH260" s="49"/>
      <c r="AI260" s="49"/>
      <c r="AJ260" s="49">
        <v>7</v>
      </c>
      <c r="AK260" s="49"/>
      <c r="AL260" s="49"/>
      <c r="AM260" s="49"/>
      <c r="AN260" s="49"/>
      <c r="AO260" s="49">
        <v>8</v>
      </c>
      <c r="AP260" s="49"/>
      <c r="AQ260" s="49"/>
      <c r="AR260" s="49"/>
      <c r="AS260" s="49"/>
      <c r="AT260" s="49">
        <v>9</v>
      </c>
      <c r="AU260" s="49"/>
      <c r="AV260" s="49"/>
      <c r="AW260" s="49"/>
      <c r="AX260" s="49">
        <v>10</v>
      </c>
      <c r="AY260" s="49"/>
      <c r="AZ260" s="49"/>
      <c r="BA260" s="49"/>
      <c r="BB260" s="49"/>
      <c r="BC260" s="49">
        <v>11</v>
      </c>
      <c r="BD260" s="49"/>
      <c r="BE260" s="49"/>
      <c r="BF260" s="49"/>
      <c r="BG260" s="49"/>
      <c r="BH260" s="49">
        <v>12</v>
      </c>
      <c r="BI260" s="49"/>
      <c r="BJ260" s="49"/>
      <c r="BK260" s="49"/>
      <c r="BL260" s="49"/>
    </row>
    <row r="261" spans="1:79" s="1" customFormat="1" ht="12" hidden="1" customHeight="1" x14ac:dyDescent="0.2">
      <c r="A261" s="46" t="s">
        <v>64</v>
      </c>
      <c r="B261" s="46"/>
      <c r="C261" s="46"/>
      <c r="D261" s="46"/>
      <c r="E261" s="46"/>
      <c r="F261" s="46"/>
      <c r="G261" s="77" t="s">
        <v>57</v>
      </c>
      <c r="H261" s="77"/>
      <c r="I261" s="77"/>
      <c r="J261" s="77"/>
      <c r="K261" s="77"/>
      <c r="L261" s="77"/>
      <c r="M261" s="77"/>
      <c r="N261" s="77"/>
      <c r="O261" s="77"/>
      <c r="P261" s="77"/>
      <c r="Q261" s="47" t="s">
        <v>80</v>
      </c>
      <c r="R261" s="47"/>
      <c r="S261" s="47"/>
      <c r="T261" s="47"/>
      <c r="U261" s="47"/>
      <c r="V261" s="47" t="s">
        <v>81</v>
      </c>
      <c r="W261" s="47"/>
      <c r="X261" s="47"/>
      <c r="Y261" s="47"/>
      <c r="Z261" s="47" t="s">
        <v>82</v>
      </c>
      <c r="AA261" s="47"/>
      <c r="AB261" s="47"/>
      <c r="AC261" s="47"/>
      <c r="AD261" s="47"/>
      <c r="AE261" s="47" t="s">
        <v>83</v>
      </c>
      <c r="AF261" s="47"/>
      <c r="AG261" s="47"/>
      <c r="AH261" s="47"/>
      <c r="AI261" s="47"/>
      <c r="AJ261" s="86" t="s">
        <v>101</v>
      </c>
      <c r="AK261" s="47"/>
      <c r="AL261" s="47"/>
      <c r="AM261" s="47"/>
      <c r="AN261" s="47"/>
      <c r="AO261" s="47" t="s">
        <v>84</v>
      </c>
      <c r="AP261" s="47"/>
      <c r="AQ261" s="47"/>
      <c r="AR261" s="47"/>
      <c r="AS261" s="47"/>
      <c r="AT261" s="86" t="s">
        <v>102</v>
      </c>
      <c r="AU261" s="47"/>
      <c r="AV261" s="47"/>
      <c r="AW261" s="47"/>
      <c r="AX261" s="47" t="s">
        <v>85</v>
      </c>
      <c r="AY261" s="47"/>
      <c r="AZ261" s="47"/>
      <c r="BA261" s="47"/>
      <c r="BB261" s="47"/>
      <c r="BC261" s="47" t="s">
        <v>86</v>
      </c>
      <c r="BD261" s="47"/>
      <c r="BE261" s="47"/>
      <c r="BF261" s="47"/>
      <c r="BG261" s="47"/>
      <c r="BH261" s="86" t="s">
        <v>101</v>
      </c>
      <c r="BI261" s="47"/>
      <c r="BJ261" s="47"/>
      <c r="BK261" s="47"/>
      <c r="BL261" s="47"/>
      <c r="CA261" s="1" t="s">
        <v>52</v>
      </c>
    </row>
    <row r="262" spans="1:79" s="25" customFormat="1" ht="12.75" customHeight="1" x14ac:dyDescent="0.2">
      <c r="A262" s="33">
        <v>2111</v>
      </c>
      <c r="B262" s="33"/>
      <c r="C262" s="33"/>
      <c r="D262" s="33"/>
      <c r="E262" s="33"/>
      <c r="F262" s="33"/>
      <c r="G262" s="34" t="s">
        <v>174</v>
      </c>
      <c r="H262" s="35"/>
      <c r="I262" s="35"/>
      <c r="J262" s="35"/>
      <c r="K262" s="35"/>
      <c r="L262" s="35"/>
      <c r="M262" s="35"/>
      <c r="N262" s="35"/>
      <c r="O262" s="35"/>
      <c r="P262" s="36"/>
      <c r="Q262" s="37">
        <v>0</v>
      </c>
      <c r="R262" s="37"/>
      <c r="S262" s="37"/>
      <c r="T262" s="37"/>
      <c r="U262" s="37"/>
      <c r="V262" s="37">
        <v>0</v>
      </c>
      <c r="W262" s="37"/>
      <c r="X262" s="37"/>
      <c r="Y262" s="37"/>
      <c r="Z262" s="37">
        <v>0</v>
      </c>
      <c r="AA262" s="37"/>
      <c r="AB262" s="37"/>
      <c r="AC262" s="37"/>
      <c r="AD262" s="37"/>
      <c r="AE262" s="37">
        <v>0</v>
      </c>
      <c r="AF262" s="37"/>
      <c r="AG262" s="37"/>
      <c r="AH262" s="37"/>
      <c r="AI262" s="37"/>
      <c r="AJ262" s="37">
        <f t="shared" ref="AJ262:AJ279" si="12">IF(ISNUMBER(Q262),Q262,0)-IF(ISNUMBER(Z262),Z262,0)</f>
        <v>0</v>
      </c>
      <c r="AK262" s="37"/>
      <c r="AL262" s="37"/>
      <c r="AM262" s="37"/>
      <c r="AN262" s="37"/>
      <c r="AO262" s="37">
        <v>0</v>
      </c>
      <c r="AP262" s="37"/>
      <c r="AQ262" s="37"/>
      <c r="AR262" s="37"/>
      <c r="AS262" s="37"/>
      <c r="AT262" s="37">
        <f t="shared" ref="AT262:AT279" si="13">IF(ISNUMBER(V262),V262,0)-IF(ISNUMBER(Z262),Z262,0)-IF(ISNUMBER(AE262),AE262,0)</f>
        <v>0</v>
      </c>
      <c r="AU262" s="37"/>
      <c r="AV262" s="37"/>
      <c r="AW262" s="37"/>
      <c r="AX262" s="37">
        <v>0</v>
      </c>
      <c r="AY262" s="37"/>
      <c r="AZ262" s="37"/>
      <c r="BA262" s="37"/>
      <c r="BB262" s="37"/>
      <c r="BC262" s="37">
        <v>0</v>
      </c>
      <c r="BD262" s="37"/>
      <c r="BE262" s="37"/>
      <c r="BF262" s="37"/>
      <c r="BG262" s="37"/>
      <c r="BH262" s="37">
        <f t="shared" ref="BH262:BH279" si="14">IF(ISNUMBER(AO262),AO262,0)-IF(ISNUMBER(AX262),AX262,0)</f>
        <v>0</v>
      </c>
      <c r="BI262" s="37"/>
      <c r="BJ262" s="37"/>
      <c r="BK262" s="37"/>
      <c r="BL262" s="37"/>
      <c r="CA262" s="25" t="s">
        <v>53</v>
      </c>
    </row>
    <row r="263" spans="1:79" s="25" customFormat="1" ht="12.75" customHeight="1" x14ac:dyDescent="0.2">
      <c r="A263" s="33">
        <v>2120</v>
      </c>
      <c r="B263" s="33"/>
      <c r="C263" s="33"/>
      <c r="D263" s="33"/>
      <c r="E263" s="33"/>
      <c r="F263" s="33"/>
      <c r="G263" s="34" t="s">
        <v>175</v>
      </c>
      <c r="H263" s="35"/>
      <c r="I263" s="35"/>
      <c r="J263" s="35"/>
      <c r="K263" s="35"/>
      <c r="L263" s="35"/>
      <c r="M263" s="35"/>
      <c r="N263" s="35"/>
      <c r="O263" s="35"/>
      <c r="P263" s="36"/>
      <c r="Q263" s="37">
        <v>0</v>
      </c>
      <c r="R263" s="37"/>
      <c r="S263" s="37"/>
      <c r="T263" s="37"/>
      <c r="U263" s="37"/>
      <c r="V263" s="37">
        <v>0</v>
      </c>
      <c r="W263" s="37"/>
      <c r="X263" s="37"/>
      <c r="Y263" s="37"/>
      <c r="Z263" s="37">
        <v>0</v>
      </c>
      <c r="AA263" s="37"/>
      <c r="AB263" s="37"/>
      <c r="AC263" s="37"/>
      <c r="AD263" s="37"/>
      <c r="AE263" s="37">
        <v>0</v>
      </c>
      <c r="AF263" s="37"/>
      <c r="AG263" s="37"/>
      <c r="AH263" s="37"/>
      <c r="AI263" s="37"/>
      <c r="AJ263" s="37">
        <f t="shared" si="12"/>
        <v>0</v>
      </c>
      <c r="AK263" s="37"/>
      <c r="AL263" s="37"/>
      <c r="AM263" s="37"/>
      <c r="AN263" s="37"/>
      <c r="AO263" s="37">
        <v>0</v>
      </c>
      <c r="AP263" s="37"/>
      <c r="AQ263" s="37"/>
      <c r="AR263" s="37"/>
      <c r="AS263" s="37"/>
      <c r="AT263" s="37">
        <f t="shared" si="13"/>
        <v>0</v>
      </c>
      <c r="AU263" s="37"/>
      <c r="AV263" s="37"/>
      <c r="AW263" s="37"/>
      <c r="AX263" s="37">
        <v>0</v>
      </c>
      <c r="AY263" s="37"/>
      <c r="AZ263" s="37"/>
      <c r="BA263" s="37"/>
      <c r="BB263" s="37"/>
      <c r="BC263" s="37">
        <v>0</v>
      </c>
      <c r="BD263" s="37"/>
      <c r="BE263" s="37"/>
      <c r="BF263" s="37"/>
      <c r="BG263" s="37"/>
      <c r="BH263" s="37">
        <f t="shared" si="14"/>
        <v>0</v>
      </c>
      <c r="BI263" s="37"/>
      <c r="BJ263" s="37"/>
      <c r="BK263" s="37"/>
      <c r="BL263" s="37"/>
    </row>
    <row r="264" spans="1:79" s="25" customFormat="1" ht="25.5" customHeight="1" x14ac:dyDescent="0.2">
      <c r="A264" s="33">
        <v>2210</v>
      </c>
      <c r="B264" s="33"/>
      <c r="C264" s="33"/>
      <c r="D264" s="33"/>
      <c r="E264" s="33"/>
      <c r="F264" s="33"/>
      <c r="G264" s="34" t="s">
        <v>176</v>
      </c>
      <c r="H264" s="35"/>
      <c r="I264" s="35"/>
      <c r="J264" s="35"/>
      <c r="K264" s="35"/>
      <c r="L264" s="35"/>
      <c r="M264" s="35"/>
      <c r="N264" s="35"/>
      <c r="O264" s="35"/>
      <c r="P264" s="36"/>
      <c r="Q264" s="37">
        <v>0</v>
      </c>
      <c r="R264" s="37"/>
      <c r="S264" s="37"/>
      <c r="T264" s="37"/>
      <c r="U264" s="37"/>
      <c r="V264" s="37">
        <v>0</v>
      </c>
      <c r="W264" s="37"/>
      <c r="X264" s="37"/>
      <c r="Y264" s="37"/>
      <c r="Z264" s="37">
        <v>0</v>
      </c>
      <c r="AA264" s="37"/>
      <c r="AB264" s="37"/>
      <c r="AC264" s="37"/>
      <c r="AD264" s="37"/>
      <c r="AE264" s="37">
        <v>0</v>
      </c>
      <c r="AF264" s="37"/>
      <c r="AG264" s="37"/>
      <c r="AH264" s="37"/>
      <c r="AI264" s="37"/>
      <c r="AJ264" s="37">
        <f t="shared" si="12"/>
        <v>0</v>
      </c>
      <c r="AK264" s="37"/>
      <c r="AL264" s="37"/>
      <c r="AM264" s="37"/>
      <c r="AN264" s="37"/>
      <c r="AO264" s="37">
        <v>0</v>
      </c>
      <c r="AP264" s="37"/>
      <c r="AQ264" s="37"/>
      <c r="AR264" s="37"/>
      <c r="AS264" s="37"/>
      <c r="AT264" s="37">
        <f t="shared" si="13"/>
        <v>0</v>
      </c>
      <c r="AU264" s="37"/>
      <c r="AV264" s="37"/>
      <c r="AW264" s="37"/>
      <c r="AX264" s="37">
        <v>0</v>
      </c>
      <c r="AY264" s="37"/>
      <c r="AZ264" s="37"/>
      <c r="BA264" s="37"/>
      <c r="BB264" s="37"/>
      <c r="BC264" s="37">
        <v>0</v>
      </c>
      <c r="BD264" s="37"/>
      <c r="BE264" s="37"/>
      <c r="BF264" s="37"/>
      <c r="BG264" s="37"/>
      <c r="BH264" s="37">
        <f t="shared" si="14"/>
        <v>0</v>
      </c>
      <c r="BI264" s="37"/>
      <c r="BJ264" s="37"/>
      <c r="BK264" s="37"/>
      <c r="BL264" s="37"/>
    </row>
    <row r="265" spans="1:79" s="25" customFormat="1" ht="25.5" customHeight="1" x14ac:dyDescent="0.2">
      <c r="A265" s="33">
        <v>2220</v>
      </c>
      <c r="B265" s="33"/>
      <c r="C265" s="33"/>
      <c r="D265" s="33"/>
      <c r="E265" s="33"/>
      <c r="F265" s="33"/>
      <c r="G265" s="34" t="s">
        <v>240</v>
      </c>
      <c r="H265" s="35"/>
      <c r="I265" s="35"/>
      <c r="J265" s="35"/>
      <c r="K265" s="35"/>
      <c r="L265" s="35"/>
      <c r="M265" s="35"/>
      <c r="N265" s="35"/>
      <c r="O265" s="35"/>
      <c r="P265" s="36"/>
      <c r="Q265" s="37">
        <v>468000</v>
      </c>
      <c r="R265" s="37"/>
      <c r="S265" s="37"/>
      <c r="T265" s="37"/>
      <c r="U265" s="37"/>
      <c r="V265" s="37">
        <v>0</v>
      </c>
      <c r="W265" s="37"/>
      <c r="X265" s="37"/>
      <c r="Y265" s="37"/>
      <c r="Z265" s="37">
        <v>0</v>
      </c>
      <c r="AA265" s="37"/>
      <c r="AB265" s="37"/>
      <c r="AC265" s="37"/>
      <c r="AD265" s="37"/>
      <c r="AE265" s="37">
        <v>0</v>
      </c>
      <c r="AF265" s="37"/>
      <c r="AG265" s="37"/>
      <c r="AH265" s="37"/>
      <c r="AI265" s="37"/>
      <c r="AJ265" s="37">
        <f t="shared" si="12"/>
        <v>468000</v>
      </c>
      <c r="AK265" s="37"/>
      <c r="AL265" s="37"/>
      <c r="AM265" s="37"/>
      <c r="AN265" s="37"/>
      <c r="AO265" s="37">
        <v>200000</v>
      </c>
      <c r="AP265" s="37"/>
      <c r="AQ265" s="37"/>
      <c r="AR265" s="37"/>
      <c r="AS265" s="37"/>
      <c r="AT265" s="37">
        <f t="shared" si="13"/>
        <v>0</v>
      </c>
      <c r="AU265" s="37"/>
      <c r="AV265" s="37"/>
      <c r="AW265" s="37"/>
      <c r="AX265" s="37">
        <v>0</v>
      </c>
      <c r="AY265" s="37"/>
      <c r="AZ265" s="37"/>
      <c r="BA265" s="37"/>
      <c r="BB265" s="37"/>
      <c r="BC265" s="37">
        <v>0</v>
      </c>
      <c r="BD265" s="37"/>
      <c r="BE265" s="37"/>
      <c r="BF265" s="37"/>
      <c r="BG265" s="37"/>
      <c r="BH265" s="37">
        <f t="shared" si="14"/>
        <v>200000</v>
      </c>
      <c r="BI265" s="37"/>
      <c r="BJ265" s="37"/>
      <c r="BK265" s="37"/>
      <c r="BL265" s="37"/>
    </row>
    <row r="266" spans="1:79" s="25" customFormat="1" ht="12.75" customHeight="1" x14ac:dyDescent="0.2">
      <c r="A266" s="33">
        <v>2230</v>
      </c>
      <c r="B266" s="33"/>
      <c r="C266" s="33"/>
      <c r="D266" s="33"/>
      <c r="E266" s="33"/>
      <c r="F266" s="33"/>
      <c r="G266" s="34" t="s">
        <v>241</v>
      </c>
      <c r="H266" s="35"/>
      <c r="I266" s="35"/>
      <c r="J266" s="35"/>
      <c r="K266" s="35"/>
      <c r="L266" s="35"/>
      <c r="M266" s="35"/>
      <c r="N266" s="35"/>
      <c r="O266" s="35"/>
      <c r="P266" s="36"/>
      <c r="Q266" s="37">
        <v>121000</v>
      </c>
      <c r="R266" s="37"/>
      <c r="S266" s="37"/>
      <c r="T266" s="37"/>
      <c r="U266" s="37"/>
      <c r="V266" s="37">
        <v>0</v>
      </c>
      <c r="W266" s="37"/>
      <c r="X266" s="37"/>
      <c r="Y266" s="37"/>
      <c r="Z266" s="37">
        <v>0</v>
      </c>
      <c r="AA266" s="37"/>
      <c r="AB266" s="37"/>
      <c r="AC266" s="37"/>
      <c r="AD266" s="37"/>
      <c r="AE266" s="37">
        <v>0</v>
      </c>
      <c r="AF266" s="37"/>
      <c r="AG266" s="37"/>
      <c r="AH266" s="37"/>
      <c r="AI266" s="37"/>
      <c r="AJ266" s="37">
        <f t="shared" si="12"/>
        <v>121000</v>
      </c>
      <c r="AK266" s="37"/>
      <c r="AL266" s="37"/>
      <c r="AM266" s="37"/>
      <c r="AN266" s="37"/>
      <c r="AO266" s="37">
        <v>273000</v>
      </c>
      <c r="AP266" s="37"/>
      <c r="AQ266" s="37"/>
      <c r="AR266" s="37"/>
      <c r="AS266" s="37"/>
      <c r="AT266" s="37">
        <f t="shared" si="13"/>
        <v>0</v>
      </c>
      <c r="AU266" s="37"/>
      <c r="AV266" s="37"/>
      <c r="AW266" s="37"/>
      <c r="AX266" s="37">
        <v>0</v>
      </c>
      <c r="AY266" s="37"/>
      <c r="AZ266" s="37"/>
      <c r="BA266" s="37"/>
      <c r="BB266" s="37"/>
      <c r="BC266" s="37">
        <v>0</v>
      </c>
      <c r="BD266" s="37"/>
      <c r="BE266" s="37"/>
      <c r="BF266" s="37"/>
      <c r="BG266" s="37"/>
      <c r="BH266" s="37">
        <f t="shared" si="14"/>
        <v>273000</v>
      </c>
      <c r="BI266" s="37"/>
      <c r="BJ266" s="37"/>
      <c r="BK266" s="37"/>
      <c r="BL266" s="37"/>
    </row>
    <row r="267" spans="1:79" s="25" customFormat="1" ht="25.5" customHeight="1" x14ac:dyDescent="0.2">
      <c r="A267" s="33">
        <v>2240</v>
      </c>
      <c r="B267" s="33"/>
      <c r="C267" s="33"/>
      <c r="D267" s="33"/>
      <c r="E267" s="33"/>
      <c r="F267" s="33"/>
      <c r="G267" s="34" t="s">
        <v>177</v>
      </c>
      <c r="H267" s="35"/>
      <c r="I267" s="35"/>
      <c r="J267" s="35"/>
      <c r="K267" s="35"/>
      <c r="L267" s="35"/>
      <c r="M267" s="35"/>
      <c r="N267" s="35"/>
      <c r="O267" s="35"/>
      <c r="P267" s="36"/>
      <c r="Q267" s="37">
        <v>190000</v>
      </c>
      <c r="R267" s="37"/>
      <c r="S267" s="37"/>
      <c r="T267" s="37"/>
      <c r="U267" s="37"/>
      <c r="V267" s="37">
        <v>0</v>
      </c>
      <c r="W267" s="37"/>
      <c r="X267" s="37"/>
      <c r="Y267" s="37"/>
      <c r="Z267" s="37">
        <v>0</v>
      </c>
      <c r="AA267" s="37"/>
      <c r="AB267" s="37"/>
      <c r="AC267" s="37"/>
      <c r="AD267" s="37"/>
      <c r="AE267" s="37">
        <v>0</v>
      </c>
      <c r="AF267" s="37"/>
      <c r="AG267" s="37"/>
      <c r="AH267" s="37"/>
      <c r="AI267" s="37"/>
      <c r="AJ267" s="37">
        <f t="shared" si="12"/>
        <v>190000</v>
      </c>
      <c r="AK267" s="37"/>
      <c r="AL267" s="37"/>
      <c r="AM267" s="37"/>
      <c r="AN267" s="37"/>
      <c r="AO267" s="37">
        <v>0</v>
      </c>
      <c r="AP267" s="37"/>
      <c r="AQ267" s="37"/>
      <c r="AR267" s="37"/>
      <c r="AS267" s="37"/>
      <c r="AT267" s="37">
        <f t="shared" si="13"/>
        <v>0</v>
      </c>
      <c r="AU267" s="37"/>
      <c r="AV267" s="37"/>
      <c r="AW267" s="37"/>
      <c r="AX267" s="37">
        <v>0</v>
      </c>
      <c r="AY267" s="37"/>
      <c r="AZ267" s="37"/>
      <c r="BA267" s="37"/>
      <c r="BB267" s="37"/>
      <c r="BC267" s="37">
        <v>0</v>
      </c>
      <c r="BD267" s="37"/>
      <c r="BE267" s="37"/>
      <c r="BF267" s="37"/>
      <c r="BG267" s="37"/>
      <c r="BH267" s="37">
        <f t="shared" si="14"/>
        <v>0</v>
      </c>
      <c r="BI267" s="37"/>
      <c r="BJ267" s="37"/>
      <c r="BK267" s="37"/>
      <c r="BL267" s="37"/>
    </row>
    <row r="268" spans="1:79" s="25" customFormat="1" ht="12.75" customHeight="1" x14ac:dyDescent="0.2">
      <c r="A268" s="33">
        <v>2250</v>
      </c>
      <c r="B268" s="33"/>
      <c r="C268" s="33"/>
      <c r="D268" s="33"/>
      <c r="E268" s="33"/>
      <c r="F268" s="33"/>
      <c r="G268" s="34" t="s">
        <v>178</v>
      </c>
      <c r="H268" s="35"/>
      <c r="I268" s="35"/>
      <c r="J268" s="35"/>
      <c r="K268" s="35"/>
      <c r="L268" s="35"/>
      <c r="M268" s="35"/>
      <c r="N268" s="35"/>
      <c r="O268" s="35"/>
      <c r="P268" s="36"/>
      <c r="Q268" s="37">
        <v>0</v>
      </c>
      <c r="R268" s="37"/>
      <c r="S268" s="37"/>
      <c r="T268" s="37"/>
      <c r="U268" s="37"/>
      <c r="V268" s="37">
        <v>0</v>
      </c>
      <c r="W268" s="37"/>
      <c r="X268" s="37"/>
      <c r="Y268" s="37"/>
      <c r="Z268" s="37">
        <v>0</v>
      </c>
      <c r="AA268" s="37"/>
      <c r="AB268" s="37"/>
      <c r="AC268" s="37"/>
      <c r="AD268" s="37"/>
      <c r="AE268" s="37">
        <v>0</v>
      </c>
      <c r="AF268" s="37"/>
      <c r="AG268" s="37"/>
      <c r="AH268" s="37"/>
      <c r="AI268" s="37"/>
      <c r="AJ268" s="37">
        <f t="shared" si="12"/>
        <v>0</v>
      </c>
      <c r="AK268" s="37"/>
      <c r="AL268" s="37"/>
      <c r="AM268" s="37"/>
      <c r="AN268" s="37"/>
      <c r="AO268" s="37">
        <v>0</v>
      </c>
      <c r="AP268" s="37"/>
      <c r="AQ268" s="37"/>
      <c r="AR268" s="37"/>
      <c r="AS268" s="37"/>
      <c r="AT268" s="37">
        <f t="shared" si="13"/>
        <v>0</v>
      </c>
      <c r="AU268" s="37"/>
      <c r="AV268" s="37"/>
      <c r="AW268" s="37"/>
      <c r="AX268" s="37">
        <v>0</v>
      </c>
      <c r="AY268" s="37"/>
      <c r="AZ268" s="37"/>
      <c r="BA268" s="37"/>
      <c r="BB268" s="37"/>
      <c r="BC268" s="37">
        <v>0</v>
      </c>
      <c r="BD268" s="37"/>
      <c r="BE268" s="37"/>
      <c r="BF268" s="37"/>
      <c r="BG268" s="37"/>
      <c r="BH268" s="37">
        <f t="shared" si="14"/>
        <v>0</v>
      </c>
      <c r="BI268" s="37"/>
      <c r="BJ268" s="37"/>
      <c r="BK268" s="37"/>
      <c r="BL268" s="37"/>
    </row>
    <row r="269" spans="1:79" s="25" customFormat="1" ht="12.75" customHeight="1" x14ac:dyDescent="0.2">
      <c r="A269" s="33">
        <v>2271</v>
      </c>
      <c r="B269" s="33"/>
      <c r="C269" s="33"/>
      <c r="D269" s="33"/>
      <c r="E269" s="33"/>
      <c r="F269" s="33"/>
      <c r="G269" s="34" t="s">
        <v>242</v>
      </c>
      <c r="H269" s="35"/>
      <c r="I269" s="35"/>
      <c r="J269" s="35"/>
      <c r="K269" s="35"/>
      <c r="L269" s="35"/>
      <c r="M269" s="35"/>
      <c r="N269" s="35"/>
      <c r="O269" s="35"/>
      <c r="P269" s="36"/>
      <c r="Q269" s="37">
        <v>410600</v>
      </c>
      <c r="R269" s="37"/>
      <c r="S269" s="37"/>
      <c r="T269" s="37"/>
      <c r="U269" s="37"/>
      <c r="V269" s="37">
        <v>0</v>
      </c>
      <c r="W269" s="37"/>
      <c r="X269" s="37"/>
      <c r="Y269" s="37"/>
      <c r="Z269" s="37">
        <v>0</v>
      </c>
      <c r="AA269" s="37"/>
      <c r="AB269" s="37"/>
      <c r="AC269" s="37"/>
      <c r="AD269" s="37"/>
      <c r="AE269" s="37">
        <v>0</v>
      </c>
      <c r="AF269" s="37"/>
      <c r="AG269" s="37"/>
      <c r="AH269" s="37"/>
      <c r="AI269" s="37"/>
      <c r="AJ269" s="37">
        <f t="shared" si="12"/>
        <v>410600</v>
      </c>
      <c r="AK269" s="37"/>
      <c r="AL269" s="37"/>
      <c r="AM269" s="37"/>
      <c r="AN269" s="37"/>
      <c r="AO269" s="37">
        <v>1182400</v>
      </c>
      <c r="AP269" s="37"/>
      <c r="AQ269" s="37"/>
      <c r="AR269" s="37"/>
      <c r="AS269" s="37"/>
      <c r="AT269" s="37">
        <f t="shared" si="13"/>
        <v>0</v>
      </c>
      <c r="AU269" s="37"/>
      <c r="AV269" s="37"/>
      <c r="AW269" s="37"/>
      <c r="AX269" s="37">
        <v>0</v>
      </c>
      <c r="AY269" s="37"/>
      <c r="AZ269" s="37"/>
      <c r="BA269" s="37"/>
      <c r="BB269" s="37"/>
      <c r="BC269" s="37">
        <v>0</v>
      </c>
      <c r="BD269" s="37"/>
      <c r="BE269" s="37"/>
      <c r="BF269" s="37"/>
      <c r="BG269" s="37"/>
      <c r="BH269" s="37">
        <f t="shared" si="14"/>
        <v>1182400</v>
      </c>
      <c r="BI269" s="37"/>
      <c r="BJ269" s="37"/>
      <c r="BK269" s="37"/>
      <c r="BL269" s="37"/>
    </row>
    <row r="270" spans="1:79" s="25" customFormat="1" ht="25.5" customHeight="1" x14ac:dyDescent="0.2">
      <c r="A270" s="33">
        <v>2272</v>
      </c>
      <c r="B270" s="33"/>
      <c r="C270" s="33"/>
      <c r="D270" s="33"/>
      <c r="E270" s="33"/>
      <c r="F270" s="33"/>
      <c r="G270" s="34" t="s">
        <v>243</v>
      </c>
      <c r="H270" s="35"/>
      <c r="I270" s="35"/>
      <c r="J270" s="35"/>
      <c r="K270" s="35"/>
      <c r="L270" s="35"/>
      <c r="M270" s="35"/>
      <c r="N270" s="35"/>
      <c r="O270" s="35"/>
      <c r="P270" s="36"/>
      <c r="Q270" s="37">
        <v>78800</v>
      </c>
      <c r="R270" s="37"/>
      <c r="S270" s="37"/>
      <c r="T270" s="37"/>
      <c r="U270" s="37"/>
      <c r="V270" s="37">
        <v>0</v>
      </c>
      <c r="W270" s="37"/>
      <c r="X270" s="37"/>
      <c r="Y270" s="37"/>
      <c r="Z270" s="37">
        <v>0</v>
      </c>
      <c r="AA270" s="37"/>
      <c r="AB270" s="37"/>
      <c r="AC270" s="37"/>
      <c r="AD270" s="37"/>
      <c r="AE270" s="37">
        <v>0</v>
      </c>
      <c r="AF270" s="37"/>
      <c r="AG270" s="37"/>
      <c r="AH270" s="37"/>
      <c r="AI270" s="37"/>
      <c r="AJ270" s="37">
        <f t="shared" si="12"/>
        <v>78800</v>
      </c>
      <c r="AK270" s="37"/>
      <c r="AL270" s="37"/>
      <c r="AM270" s="37"/>
      <c r="AN270" s="37"/>
      <c r="AO270" s="37">
        <v>148100</v>
      </c>
      <c r="AP270" s="37"/>
      <c r="AQ270" s="37"/>
      <c r="AR270" s="37"/>
      <c r="AS270" s="37"/>
      <c r="AT270" s="37">
        <f t="shared" si="13"/>
        <v>0</v>
      </c>
      <c r="AU270" s="37"/>
      <c r="AV270" s="37"/>
      <c r="AW270" s="37"/>
      <c r="AX270" s="37">
        <v>0</v>
      </c>
      <c r="AY270" s="37"/>
      <c r="AZ270" s="37"/>
      <c r="BA270" s="37"/>
      <c r="BB270" s="37"/>
      <c r="BC270" s="37">
        <v>0</v>
      </c>
      <c r="BD270" s="37"/>
      <c r="BE270" s="37"/>
      <c r="BF270" s="37"/>
      <c r="BG270" s="37"/>
      <c r="BH270" s="37">
        <f t="shared" si="14"/>
        <v>148100</v>
      </c>
      <c r="BI270" s="37"/>
      <c r="BJ270" s="37"/>
      <c r="BK270" s="37"/>
      <c r="BL270" s="37"/>
    </row>
    <row r="271" spans="1:79" s="25" customFormat="1" ht="12.75" customHeight="1" x14ac:dyDescent="0.2">
      <c r="A271" s="33">
        <v>2273</v>
      </c>
      <c r="B271" s="33"/>
      <c r="C271" s="33"/>
      <c r="D271" s="33"/>
      <c r="E271" s="33"/>
      <c r="F271" s="33"/>
      <c r="G271" s="34" t="s">
        <v>244</v>
      </c>
      <c r="H271" s="35"/>
      <c r="I271" s="35"/>
      <c r="J271" s="35"/>
      <c r="K271" s="35"/>
      <c r="L271" s="35"/>
      <c r="M271" s="35"/>
      <c r="N271" s="35"/>
      <c r="O271" s="35"/>
      <c r="P271" s="36"/>
      <c r="Q271" s="37">
        <v>391200</v>
      </c>
      <c r="R271" s="37"/>
      <c r="S271" s="37"/>
      <c r="T271" s="37"/>
      <c r="U271" s="37"/>
      <c r="V271" s="37">
        <v>0</v>
      </c>
      <c r="W271" s="37"/>
      <c r="X271" s="37"/>
      <c r="Y271" s="37"/>
      <c r="Z271" s="37">
        <v>0</v>
      </c>
      <c r="AA271" s="37"/>
      <c r="AB271" s="37"/>
      <c r="AC271" s="37"/>
      <c r="AD271" s="37"/>
      <c r="AE271" s="37">
        <v>0</v>
      </c>
      <c r="AF271" s="37"/>
      <c r="AG271" s="37"/>
      <c r="AH271" s="37"/>
      <c r="AI271" s="37"/>
      <c r="AJ271" s="37">
        <f t="shared" si="12"/>
        <v>391200</v>
      </c>
      <c r="AK271" s="37"/>
      <c r="AL271" s="37"/>
      <c r="AM271" s="37"/>
      <c r="AN271" s="37"/>
      <c r="AO271" s="37">
        <v>671500</v>
      </c>
      <c r="AP271" s="37"/>
      <c r="AQ271" s="37"/>
      <c r="AR271" s="37"/>
      <c r="AS271" s="37"/>
      <c r="AT271" s="37">
        <f t="shared" si="13"/>
        <v>0</v>
      </c>
      <c r="AU271" s="37"/>
      <c r="AV271" s="37"/>
      <c r="AW271" s="37"/>
      <c r="AX271" s="37">
        <v>0</v>
      </c>
      <c r="AY271" s="37"/>
      <c r="AZ271" s="37"/>
      <c r="BA271" s="37"/>
      <c r="BB271" s="37"/>
      <c r="BC271" s="37">
        <v>0</v>
      </c>
      <c r="BD271" s="37"/>
      <c r="BE271" s="37"/>
      <c r="BF271" s="37"/>
      <c r="BG271" s="37"/>
      <c r="BH271" s="37">
        <f t="shared" si="14"/>
        <v>671500</v>
      </c>
      <c r="BI271" s="37"/>
      <c r="BJ271" s="37"/>
      <c r="BK271" s="37"/>
      <c r="BL271" s="37"/>
    </row>
    <row r="272" spans="1:79" s="25" customFormat="1" ht="12.75" customHeight="1" x14ac:dyDescent="0.2">
      <c r="A272" s="33">
        <v>2274</v>
      </c>
      <c r="B272" s="33"/>
      <c r="C272" s="33"/>
      <c r="D272" s="33"/>
      <c r="E272" s="33"/>
      <c r="F272" s="33"/>
      <c r="G272" s="34" t="s">
        <v>245</v>
      </c>
      <c r="H272" s="35"/>
      <c r="I272" s="35"/>
      <c r="J272" s="35"/>
      <c r="K272" s="35"/>
      <c r="L272" s="35"/>
      <c r="M272" s="35"/>
      <c r="N272" s="35"/>
      <c r="O272" s="35"/>
      <c r="P272" s="36"/>
      <c r="Q272" s="37">
        <v>13300</v>
      </c>
      <c r="R272" s="37"/>
      <c r="S272" s="37"/>
      <c r="T272" s="37"/>
      <c r="U272" s="37"/>
      <c r="V272" s="37">
        <v>0</v>
      </c>
      <c r="W272" s="37"/>
      <c r="X272" s="37"/>
      <c r="Y272" s="37"/>
      <c r="Z272" s="37">
        <v>0</v>
      </c>
      <c r="AA272" s="37"/>
      <c r="AB272" s="37"/>
      <c r="AC272" s="37"/>
      <c r="AD272" s="37"/>
      <c r="AE272" s="37">
        <v>0</v>
      </c>
      <c r="AF272" s="37"/>
      <c r="AG272" s="37"/>
      <c r="AH272" s="37"/>
      <c r="AI272" s="37"/>
      <c r="AJ272" s="37">
        <f t="shared" si="12"/>
        <v>13300</v>
      </c>
      <c r="AK272" s="37"/>
      <c r="AL272" s="37"/>
      <c r="AM272" s="37"/>
      <c r="AN272" s="37"/>
      <c r="AO272" s="37">
        <v>14400</v>
      </c>
      <c r="AP272" s="37"/>
      <c r="AQ272" s="37"/>
      <c r="AR272" s="37"/>
      <c r="AS272" s="37"/>
      <c r="AT272" s="37">
        <f t="shared" si="13"/>
        <v>0</v>
      </c>
      <c r="AU272" s="37"/>
      <c r="AV272" s="37"/>
      <c r="AW272" s="37"/>
      <c r="AX272" s="37">
        <v>0</v>
      </c>
      <c r="AY272" s="37"/>
      <c r="AZ272" s="37"/>
      <c r="BA272" s="37"/>
      <c r="BB272" s="37"/>
      <c r="BC272" s="37">
        <v>0</v>
      </c>
      <c r="BD272" s="37"/>
      <c r="BE272" s="37"/>
      <c r="BF272" s="37"/>
      <c r="BG272" s="37"/>
      <c r="BH272" s="37">
        <f t="shared" si="14"/>
        <v>14400</v>
      </c>
      <c r="BI272" s="37"/>
      <c r="BJ272" s="37"/>
      <c r="BK272" s="37"/>
      <c r="BL272" s="37"/>
    </row>
    <row r="273" spans="1:79" s="25" customFormat="1" ht="25.5" customHeight="1" x14ac:dyDescent="0.2">
      <c r="A273" s="33">
        <v>2275</v>
      </c>
      <c r="B273" s="33"/>
      <c r="C273" s="33"/>
      <c r="D273" s="33"/>
      <c r="E273" s="33"/>
      <c r="F273" s="33"/>
      <c r="G273" s="34" t="s">
        <v>246</v>
      </c>
      <c r="H273" s="35"/>
      <c r="I273" s="35"/>
      <c r="J273" s="35"/>
      <c r="K273" s="35"/>
      <c r="L273" s="35"/>
      <c r="M273" s="35"/>
      <c r="N273" s="35"/>
      <c r="O273" s="35"/>
      <c r="P273" s="36"/>
      <c r="Q273" s="37">
        <v>5000</v>
      </c>
      <c r="R273" s="37"/>
      <c r="S273" s="37"/>
      <c r="T273" s="37"/>
      <c r="U273" s="37"/>
      <c r="V273" s="37">
        <v>0</v>
      </c>
      <c r="W273" s="37"/>
      <c r="X273" s="37"/>
      <c r="Y273" s="37"/>
      <c r="Z273" s="37">
        <v>0</v>
      </c>
      <c r="AA273" s="37"/>
      <c r="AB273" s="37"/>
      <c r="AC273" s="37"/>
      <c r="AD273" s="37"/>
      <c r="AE273" s="37">
        <v>0</v>
      </c>
      <c r="AF273" s="37"/>
      <c r="AG273" s="37"/>
      <c r="AH273" s="37"/>
      <c r="AI273" s="37"/>
      <c r="AJ273" s="37">
        <f t="shared" si="12"/>
        <v>5000</v>
      </c>
      <c r="AK273" s="37"/>
      <c r="AL273" s="37"/>
      <c r="AM273" s="37"/>
      <c r="AN273" s="37"/>
      <c r="AO273" s="37">
        <v>14600</v>
      </c>
      <c r="AP273" s="37"/>
      <c r="AQ273" s="37"/>
      <c r="AR273" s="37"/>
      <c r="AS273" s="37"/>
      <c r="AT273" s="37">
        <f t="shared" si="13"/>
        <v>0</v>
      </c>
      <c r="AU273" s="37"/>
      <c r="AV273" s="37"/>
      <c r="AW273" s="37"/>
      <c r="AX273" s="37">
        <v>0</v>
      </c>
      <c r="AY273" s="37"/>
      <c r="AZ273" s="37"/>
      <c r="BA273" s="37"/>
      <c r="BB273" s="37"/>
      <c r="BC273" s="37">
        <v>0</v>
      </c>
      <c r="BD273" s="37"/>
      <c r="BE273" s="37"/>
      <c r="BF273" s="37"/>
      <c r="BG273" s="37"/>
      <c r="BH273" s="37">
        <f t="shared" si="14"/>
        <v>14600</v>
      </c>
      <c r="BI273" s="37"/>
      <c r="BJ273" s="37"/>
      <c r="BK273" s="37"/>
      <c r="BL273" s="37"/>
    </row>
    <row r="274" spans="1:79" s="25" customFormat="1" ht="51" customHeight="1" x14ac:dyDescent="0.2">
      <c r="A274" s="33">
        <v>2282</v>
      </c>
      <c r="B274" s="33"/>
      <c r="C274" s="33"/>
      <c r="D274" s="33"/>
      <c r="E274" s="33"/>
      <c r="F274" s="33"/>
      <c r="G274" s="34" t="s">
        <v>247</v>
      </c>
      <c r="H274" s="35"/>
      <c r="I274" s="35"/>
      <c r="J274" s="35"/>
      <c r="K274" s="35"/>
      <c r="L274" s="35"/>
      <c r="M274" s="35"/>
      <c r="N274" s="35"/>
      <c r="O274" s="35"/>
      <c r="P274" s="36"/>
      <c r="Q274" s="37">
        <v>0</v>
      </c>
      <c r="R274" s="37"/>
      <c r="S274" s="37"/>
      <c r="T274" s="37"/>
      <c r="U274" s="37"/>
      <c r="V274" s="37">
        <v>0</v>
      </c>
      <c r="W274" s="37"/>
      <c r="X274" s="37"/>
      <c r="Y274" s="37"/>
      <c r="Z274" s="37">
        <v>0</v>
      </c>
      <c r="AA274" s="37"/>
      <c r="AB274" s="37"/>
      <c r="AC274" s="37"/>
      <c r="AD274" s="37"/>
      <c r="AE274" s="37">
        <v>0</v>
      </c>
      <c r="AF274" s="37"/>
      <c r="AG274" s="37"/>
      <c r="AH274" s="37"/>
      <c r="AI274" s="37"/>
      <c r="AJ274" s="37">
        <f t="shared" si="12"/>
        <v>0</v>
      </c>
      <c r="AK274" s="37"/>
      <c r="AL274" s="37"/>
      <c r="AM274" s="37"/>
      <c r="AN274" s="37"/>
      <c r="AO274" s="37">
        <v>0</v>
      </c>
      <c r="AP274" s="37"/>
      <c r="AQ274" s="37"/>
      <c r="AR274" s="37"/>
      <c r="AS274" s="37"/>
      <c r="AT274" s="37">
        <f t="shared" si="13"/>
        <v>0</v>
      </c>
      <c r="AU274" s="37"/>
      <c r="AV274" s="37"/>
      <c r="AW274" s="37"/>
      <c r="AX274" s="37">
        <v>0</v>
      </c>
      <c r="AY274" s="37"/>
      <c r="AZ274" s="37"/>
      <c r="BA274" s="37"/>
      <c r="BB274" s="37"/>
      <c r="BC274" s="37">
        <v>0</v>
      </c>
      <c r="BD274" s="37"/>
      <c r="BE274" s="37"/>
      <c r="BF274" s="37"/>
      <c r="BG274" s="37"/>
      <c r="BH274" s="37">
        <f t="shared" si="14"/>
        <v>0</v>
      </c>
      <c r="BI274" s="37"/>
      <c r="BJ274" s="37"/>
      <c r="BK274" s="37"/>
      <c r="BL274" s="37"/>
    </row>
    <row r="275" spans="1:79" s="25" customFormat="1" ht="12.75" customHeight="1" x14ac:dyDescent="0.2">
      <c r="A275" s="33">
        <v>2710</v>
      </c>
      <c r="B275" s="33"/>
      <c r="C275" s="33"/>
      <c r="D275" s="33"/>
      <c r="E275" s="33"/>
      <c r="F275" s="33"/>
      <c r="G275" s="34" t="s">
        <v>248</v>
      </c>
      <c r="H275" s="35"/>
      <c r="I275" s="35"/>
      <c r="J275" s="35"/>
      <c r="K275" s="35"/>
      <c r="L275" s="35"/>
      <c r="M275" s="35"/>
      <c r="N275" s="35"/>
      <c r="O275" s="35"/>
      <c r="P275" s="36"/>
      <c r="Q275" s="37">
        <v>0</v>
      </c>
      <c r="R275" s="37"/>
      <c r="S275" s="37"/>
      <c r="T275" s="37"/>
      <c r="U275" s="37"/>
      <c r="V275" s="37">
        <v>0</v>
      </c>
      <c r="W275" s="37"/>
      <c r="X275" s="37"/>
      <c r="Y275" s="37"/>
      <c r="Z275" s="37">
        <v>0</v>
      </c>
      <c r="AA275" s="37"/>
      <c r="AB275" s="37"/>
      <c r="AC275" s="37"/>
      <c r="AD275" s="37"/>
      <c r="AE275" s="37">
        <v>0</v>
      </c>
      <c r="AF275" s="37"/>
      <c r="AG275" s="37"/>
      <c r="AH275" s="37"/>
      <c r="AI275" s="37"/>
      <c r="AJ275" s="37">
        <f t="shared" si="12"/>
        <v>0</v>
      </c>
      <c r="AK275" s="37"/>
      <c r="AL275" s="37"/>
      <c r="AM275" s="37"/>
      <c r="AN275" s="37"/>
      <c r="AO275" s="37">
        <v>0</v>
      </c>
      <c r="AP275" s="37"/>
      <c r="AQ275" s="37"/>
      <c r="AR275" s="37"/>
      <c r="AS275" s="37"/>
      <c r="AT275" s="37">
        <f t="shared" si="13"/>
        <v>0</v>
      </c>
      <c r="AU275" s="37"/>
      <c r="AV275" s="37"/>
      <c r="AW275" s="37"/>
      <c r="AX275" s="37">
        <v>0</v>
      </c>
      <c r="AY275" s="37"/>
      <c r="AZ275" s="37"/>
      <c r="BA275" s="37"/>
      <c r="BB275" s="37"/>
      <c r="BC275" s="37">
        <v>0</v>
      </c>
      <c r="BD275" s="37"/>
      <c r="BE275" s="37"/>
      <c r="BF275" s="37"/>
      <c r="BG275" s="37"/>
      <c r="BH275" s="37">
        <f t="shared" si="14"/>
        <v>0</v>
      </c>
      <c r="BI275" s="37"/>
      <c r="BJ275" s="37"/>
      <c r="BK275" s="37"/>
      <c r="BL275" s="37"/>
    </row>
    <row r="276" spans="1:79" s="25" customFormat="1" ht="12.75" customHeight="1" x14ac:dyDescent="0.2">
      <c r="A276" s="33">
        <v>2730</v>
      </c>
      <c r="B276" s="33"/>
      <c r="C276" s="33"/>
      <c r="D276" s="33"/>
      <c r="E276" s="33"/>
      <c r="F276" s="33"/>
      <c r="G276" s="34" t="s">
        <v>249</v>
      </c>
      <c r="H276" s="35"/>
      <c r="I276" s="35"/>
      <c r="J276" s="35"/>
      <c r="K276" s="35"/>
      <c r="L276" s="35"/>
      <c r="M276" s="35"/>
      <c r="N276" s="35"/>
      <c r="O276" s="35"/>
      <c r="P276" s="36"/>
      <c r="Q276" s="37">
        <v>1500000</v>
      </c>
      <c r="R276" s="37"/>
      <c r="S276" s="37"/>
      <c r="T276" s="37"/>
      <c r="U276" s="37"/>
      <c r="V276" s="37">
        <v>0</v>
      </c>
      <c r="W276" s="37"/>
      <c r="X276" s="37"/>
      <c r="Y276" s="37"/>
      <c r="Z276" s="37">
        <v>0</v>
      </c>
      <c r="AA276" s="37"/>
      <c r="AB276" s="37"/>
      <c r="AC276" s="37"/>
      <c r="AD276" s="37"/>
      <c r="AE276" s="37">
        <v>0</v>
      </c>
      <c r="AF276" s="37"/>
      <c r="AG276" s="37"/>
      <c r="AH276" s="37"/>
      <c r="AI276" s="37"/>
      <c r="AJ276" s="37">
        <f t="shared" si="12"/>
        <v>1500000</v>
      </c>
      <c r="AK276" s="37"/>
      <c r="AL276" s="37"/>
      <c r="AM276" s="37"/>
      <c r="AN276" s="37"/>
      <c r="AO276" s="37">
        <v>1000000</v>
      </c>
      <c r="AP276" s="37"/>
      <c r="AQ276" s="37"/>
      <c r="AR276" s="37"/>
      <c r="AS276" s="37"/>
      <c r="AT276" s="37">
        <f t="shared" si="13"/>
        <v>0</v>
      </c>
      <c r="AU276" s="37"/>
      <c r="AV276" s="37"/>
      <c r="AW276" s="37"/>
      <c r="AX276" s="37">
        <v>0</v>
      </c>
      <c r="AY276" s="37"/>
      <c r="AZ276" s="37"/>
      <c r="BA276" s="37"/>
      <c r="BB276" s="37"/>
      <c r="BC276" s="37">
        <v>0</v>
      </c>
      <c r="BD276" s="37"/>
      <c r="BE276" s="37"/>
      <c r="BF276" s="37"/>
      <c r="BG276" s="37"/>
      <c r="BH276" s="37">
        <f t="shared" si="14"/>
        <v>1000000</v>
      </c>
      <c r="BI276" s="37"/>
      <c r="BJ276" s="37"/>
      <c r="BK276" s="37"/>
      <c r="BL276" s="37"/>
    </row>
    <row r="277" spans="1:79" s="25" customFormat="1" ht="12.75" customHeight="1" x14ac:dyDescent="0.2">
      <c r="A277" s="33">
        <v>2800</v>
      </c>
      <c r="B277" s="33"/>
      <c r="C277" s="33"/>
      <c r="D277" s="33"/>
      <c r="E277" s="33"/>
      <c r="F277" s="33"/>
      <c r="G277" s="34" t="s">
        <v>250</v>
      </c>
      <c r="H277" s="35"/>
      <c r="I277" s="35"/>
      <c r="J277" s="35"/>
      <c r="K277" s="35"/>
      <c r="L277" s="35"/>
      <c r="M277" s="35"/>
      <c r="N277" s="35"/>
      <c r="O277" s="35"/>
      <c r="P277" s="36"/>
      <c r="Q277" s="37">
        <v>0</v>
      </c>
      <c r="R277" s="37"/>
      <c r="S277" s="37"/>
      <c r="T277" s="37"/>
      <c r="U277" s="37"/>
      <c r="V277" s="37">
        <v>0</v>
      </c>
      <c r="W277" s="37"/>
      <c r="X277" s="37"/>
      <c r="Y277" s="37"/>
      <c r="Z277" s="37">
        <v>0</v>
      </c>
      <c r="AA277" s="37"/>
      <c r="AB277" s="37"/>
      <c r="AC277" s="37"/>
      <c r="AD277" s="37"/>
      <c r="AE277" s="37">
        <v>0</v>
      </c>
      <c r="AF277" s="37"/>
      <c r="AG277" s="37"/>
      <c r="AH277" s="37"/>
      <c r="AI277" s="37"/>
      <c r="AJ277" s="37">
        <f t="shared" si="12"/>
        <v>0</v>
      </c>
      <c r="AK277" s="37"/>
      <c r="AL277" s="37"/>
      <c r="AM277" s="37"/>
      <c r="AN277" s="37"/>
      <c r="AO277" s="37">
        <v>0</v>
      </c>
      <c r="AP277" s="37"/>
      <c r="AQ277" s="37"/>
      <c r="AR277" s="37"/>
      <c r="AS277" s="37"/>
      <c r="AT277" s="37">
        <f t="shared" si="13"/>
        <v>0</v>
      </c>
      <c r="AU277" s="37"/>
      <c r="AV277" s="37"/>
      <c r="AW277" s="37"/>
      <c r="AX277" s="37">
        <v>0</v>
      </c>
      <c r="AY277" s="37"/>
      <c r="AZ277" s="37"/>
      <c r="BA277" s="37"/>
      <c r="BB277" s="37"/>
      <c r="BC277" s="37">
        <v>0</v>
      </c>
      <c r="BD277" s="37"/>
      <c r="BE277" s="37"/>
      <c r="BF277" s="37"/>
      <c r="BG277" s="37"/>
      <c r="BH277" s="37">
        <f t="shared" si="14"/>
        <v>0</v>
      </c>
      <c r="BI277" s="37"/>
      <c r="BJ277" s="37"/>
      <c r="BK277" s="37"/>
      <c r="BL277" s="37"/>
    </row>
    <row r="278" spans="1:79" s="25" customFormat="1" ht="38.25" customHeight="1" x14ac:dyDescent="0.2">
      <c r="A278" s="33">
        <v>3110</v>
      </c>
      <c r="B278" s="33"/>
      <c r="C278" s="33"/>
      <c r="D278" s="33"/>
      <c r="E278" s="33"/>
      <c r="F278" s="33"/>
      <c r="G278" s="34" t="s">
        <v>179</v>
      </c>
      <c r="H278" s="35"/>
      <c r="I278" s="35"/>
      <c r="J278" s="35"/>
      <c r="K278" s="35"/>
      <c r="L278" s="35"/>
      <c r="M278" s="35"/>
      <c r="N278" s="35"/>
      <c r="O278" s="35"/>
      <c r="P278" s="36"/>
      <c r="Q278" s="37">
        <v>0</v>
      </c>
      <c r="R278" s="37"/>
      <c r="S278" s="37"/>
      <c r="T278" s="37"/>
      <c r="U278" s="37"/>
      <c r="V278" s="37">
        <v>0</v>
      </c>
      <c r="W278" s="37"/>
      <c r="X278" s="37"/>
      <c r="Y278" s="37"/>
      <c r="Z278" s="37">
        <v>0</v>
      </c>
      <c r="AA278" s="37"/>
      <c r="AB278" s="37"/>
      <c r="AC278" s="37"/>
      <c r="AD278" s="37"/>
      <c r="AE278" s="37">
        <v>0</v>
      </c>
      <c r="AF278" s="37"/>
      <c r="AG278" s="37"/>
      <c r="AH278" s="37"/>
      <c r="AI278" s="37"/>
      <c r="AJ278" s="37">
        <f t="shared" si="12"/>
        <v>0</v>
      </c>
      <c r="AK278" s="37"/>
      <c r="AL278" s="37"/>
      <c r="AM278" s="37"/>
      <c r="AN278" s="37"/>
      <c r="AO278" s="37">
        <v>0</v>
      </c>
      <c r="AP278" s="37"/>
      <c r="AQ278" s="37"/>
      <c r="AR278" s="37"/>
      <c r="AS278" s="37"/>
      <c r="AT278" s="37">
        <f t="shared" si="13"/>
        <v>0</v>
      </c>
      <c r="AU278" s="37"/>
      <c r="AV278" s="37"/>
      <c r="AW278" s="37"/>
      <c r="AX278" s="37">
        <v>0</v>
      </c>
      <c r="AY278" s="37"/>
      <c r="AZ278" s="37"/>
      <c r="BA278" s="37"/>
      <c r="BB278" s="37"/>
      <c r="BC278" s="37">
        <v>0</v>
      </c>
      <c r="BD278" s="37"/>
      <c r="BE278" s="37"/>
      <c r="BF278" s="37"/>
      <c r="BG278" s="37"/>
      <c r="BH278" s="37">
        <f t="shared" si="14"/>
        <v>0</v>
      </c>
      <c r="BI278" s="37"/>
      <c r="BJ278" s="37"/>
      <c r="BK278" s="37"/>
      <c r="BL278" s="37"/>
    </row>
    <row r="279" spans="1:79" s="6" customFormat="1" ht="12.75" customHeight="1" x14ac:dyDescent="0.2">
      <c r="A279" s="28"/>
      <c r="B279" s="28"/>
      <c r="C279" s="28"/>
      <c r="D279" s="28"/>
      <c r="E279" s="28"/>
      <c r="F279" s="28"/>
      <c r="G279" s="29" t="s">
        <v>147</v>
      </c>
      <c r="H279" s="30"/>
      <c r="I279" s="30"/>
      <c r="J279" s="30"/>
      <c r="K279" s="30"/>
      <c r="L279" s="30"/>
      <c r="M279" s="30"/>
      <c r="N279" s="30"/>
      <c r="O279" s="30"/>
      <c r="P279" s="31"/>
      <c r="Q279" s="26">
        <v>3177900</v>
      </c>
      <c r="R279" s="26"/>
      <c r="S279" s="26"/>
      <c r="T279" s="26"/>
      <c r="U279" s="26"/>
      <c r="V279" s="26">
        <v>0</v>
      </c>
      <c r="W279" s="26"/>
      <c r="X279" s="26"/>
      <c r="Y279" s="26"/>
      <c r="Z279" s="26">
        <v>0</v>
      </c>
      <c r="AA279" s="26"/>
      <c r="AB279" s="26"/>
      <c r="AC279" s="26"/>
      <c r="AD279" s="26"/>
      <c r="AE279" s="26">
        <v>0</v>
      </c>
      <c r="AF279" s="26"/>
      <c r="AG279" s="26"/>
      <c r="AH279" s="26"/>
      <c r="AI279" s="26"/>
      <c r="AJ279" s="26">
        <f t="shared" si="12"/>
        <v>3177900</v>
      </c>
      <c r="AK279" s="26"/>
      <c r="AL279" s="26"/>
      <c r="AM279" s="26"/>
      <c r="AN279" s="26"/>
      <c r="AO279" s="26">
        <v>3504000</v>
      </c>
      <c r="AP279" s="26"/>
      <c r="AQ279" s="26"/>
      <c r="AR279" s="26"/>
      <c r="AS279" s="26"/>
      <c r="AT279" s="26">
        <f t="shared" si="13"/>
        <v>0</v>
      </c>
      <c r="AU279" s="26"/>
      <c r="AV279" s="26"/>
      <c r="AW279" s="26"/>
      <c r="AX279" s="26">
        <v>0</v>
      </c>
      <c r="AY279" s="26"/>
      <c r="AZ279" s="26"/>
      <c r="BA279" s="26"/>
      <c r="BB279" s="26"/>
      <c r="BC279" s="26">
        <v>0</v>
      </c>
      <c r="BD279" s="26"/>
      <c r="BE279" s="26"/>
      <c r="BF279" s="26"/>
      <c r="BG279" s="26"/>
      <c r="BH279" s="26">
        <f t="shared" si="14"/>
        <v>3504000</v>
      </c>
      <c r="BI279" s="26"/>
      <c r="BJ279" s="26"/>
      <c r="BK279" s="26"/>
      <c r="BL279" s="26"/>
    </row>
    <row r="281" spans="1:79" ht="14.25" customHeight="1" x14ac:dyDescent="0.2">
      <c r="A281" s="82" t="s">
        <v>209</v>
      </c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</row>
    <row r="282" spans="1:79" ht="15" customHeight="1" x14ac:dyDescent="0.2">
      <c r="A282" s="84" t="s">
        <v>202</v>
      </c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</row>
    <row r="283" spans="1:79" ht="42.95" customHeight="1" x14ac:dyDescent="0.2">
      <c r="A283" s="85" t="s">
        <v>135</v>
      </c>
      <c r="B283" s="85"/>
      <c r="C283" s="85"/>
      <c r="D283" s="85"/>
      <c r="E283" s="85"/>
      <c r="F283" s="85"/>
      <c r="G283" s="49" t="s">
        <v>19</v>
      </c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 t="s">
        <v>15</v>
      </c>
      <c r="U283" s="49"/>
      <c r="V283" s="49"/>
      <c r="W283" s="49"/>
      <c r="X283" s="49"/>
      <c r="Y283" s="49"/>
      <c r="Z283" s="49" t="s">
        <v>14</v>
      </c>
      <c r="AA283" s="49"/>
      <c r="AB283" s="49"/>
      <c r="AC283" s="49"/>
      <c r="AD283" s="49"/>
      <c r="AE283" s="49" t="s">
        <v>205</v>
      </c>
      <c r="AF283" s="49"/>
      <c r="AG283" s="49"/>
      <c r="AH283" s="49"/>
      <c r="AI283" s="49"/>
      <c r="AJ283" s="49"/>
      <c r="AK283" s="49" t="s">
        <v>210</v>
      </c>
      <c r="AL283" s="49"/>
      <c r="AM283" s="49"/>
      <c r="AN283" s="49"/>
      <c r="AO283" s="49"/>
      <c r="AP283" s="49"/>
      <c r="AQ283" s="49" t="s">
        <v>222</v>
      </c>
      <c r="AR283" s="49"/>
      <c r="AS283" s="49"/>
      <c r="AT283" s="49"/>
      <c r="AU283" s="49"/>
      <c r="AV283" s="49"/>
      <c r="AW283" s="49" t="s">
        <v>18</v>
      </c>
      <c r="AX283" s="49"/>
      <c r="AY283" s="49"/>
      <c r="AZ283" s="49"/>
      <c r="BA283" s="49"/>
      <c r="BB283" s="49"/>
      <c r="BC283" s="49"/>
      <c r="BD283" s="49"/>
      <c r="BE283" s="49" t="s">
        <v>156</v>
      </c>
      <c r="BF283" s="49"/>
      <c r="BG283" s="49"/>
      <c r="BH283" s="49"/>
      <c r="BI283" s="49"/>
      <c r="BJ283" s="49"/>
      <c r="BK283" s="49"/>
      <c r="BL283" s="49"/>
    </row>
    <row r="284" spans="1:79" ht="21.75" customHeight="1" x14ac:dyDescent="0.2">
      <c r="A284" s="85"/>
      <c r="B284" s="85"/>
      <c r="C284" s="85"/>
      <c r="D284" s="85"/>
      <c r="E284" s="85"/>
      <c r="F284" s="85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</row>
    <row r="285" spans="1:79" ht="15" customHeight="1" x14ac:dyDescent="0.2">
      <c r="A285" s="49">
        <v>1</v>
      </c>
      <c r="B285" s="49"/>
      <c r="C285" s="49"/>
      <c r="D285" s="49"/>
      <c r="E285" s="49"/>
      <c r="F285" s="49"/>
      <c r="G285" s="49">
        <v>2</v>
      </c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>
        <v>3</v>
      </c>
      <c r="U285" s="49"/>
      <c r="V285" s="49"/>
      <c r="W285" s="49"/>
      <c r="X285" s="49"/>
      <c r="Y285" s="49"/>
      <c r="Z285" s="49">
        <v>4</v>
      </c>
      <c r="AA285" s="49"/>
      <c r="AB285" s="49"/>
      <c r="AC285" s="49"/>
      <c r="AD285" s="49"/>
      <c r="AE285" s="49">
        <v>5</v>
      </c>
      <c r="AF285" s="49"/>
      <c r="AG285" s="49"/>
      <c r="AH285" s="49"/>
      <c r="AI285" s="49"/>
      <c r="AJ285" s="49"/>
      <c r="AK285" s="49">
        <v>6</v>
      </c>
      <c r="AL285" s="49"/>
      <c r="AM285" s="49"/>
      <c r="AN285" s="49"/>
      <c r="AO285" s="49"/>
      <c r="AP285" s="49"/>
      <c r="AQ285" s="49">
        <v>7</v>
      </c>
      <c r="AR285" s="49"/>
      <c r="AS285" s="49"/>
      <c r="AT285" s="49"/>
      <c r="AU285" s="49"/>
      <c r="AV285" s="49"/>
      <c r="AW285" s="46">
        <v>8</v>
      </c>
      <c r="AX285" s="46"/>
      <c r="AY285" s="46"/>
      <c r="AZ285" s="46"/>
      <c r="BA285" s="46"/>
      <c r="BB285" s="46"/>
      <c r="BC285" s="46"/>
      <c r="BD285" s="46"/>
      <c r="BE285" s="46">
        <v>9</v>
      </c>
      <c r="BF285" s="46"/>
      <c r="BG285" s="46"/>
      <c r="BH285" s="46"/>
      <c r="BI285" s="46"/>
      <c r="BJ285" s="46"/>
      <c r="BK285" s="46"/>
      <c r="BL285" s="46"/>
    </row>
    <row r="286" spans="1:79" s="1" customFormat="1" ht="18.75" hidden="1" customHeight="1" x14ac:dyDescent="0.2">
      <c r="A286" s="46" t="s">
        <v>64</v>
      </c>
      <c r="B286" s="46"/>
      <c r="C286" s="46"/>
      <c r="D286" s="46"/>
      <c r="E286" s="46"/>
      <c r="F286" s="46"/>
      <c r="G286" s="77" t="s">
        <v>57</v>
      </c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47" t="s">
        <v>80</v>
      </c>
      <c r="U286" s="47"/>
      <c r="V286" s="47"/>
      <c r="W286" s="47"/>
      <c r="X286" s="47"/>
      <c r="Y286" s="47"/>
      <c r="Z286" s="47" t="s">
        <v>81</v>
      </c>
      <c r="AA286" s="47"/>
      <c r="AB286" s="47"/>
      <c r="AC286" s="47"/>
      <c r="AD286" s="47"/>
      <c r="AE286" s="47" t="s">
        <v>82</v>
      </c>
      <c r="AF286" s="47"/>
      <c r="AG286" s="47"/>
      <c r="AH286" s="47"/>
      <c r="AI286" s="47"/>
      <c r="AJ286" s="47"/>
      <c r="AK286" s="47" t="s">
        <v>83</v>
      </c>
      <c r="AL286" s="47"/>
      <c r="AM286" s="47"/>
      <c r="AN286" s="47"/>
      <c r="AO286" s="47"/>
      <c r="AP286" s="47"/>
      <c r="AQ286" s="47" t="s">
        <v>84</v>
      </c>
      <c r="AR286" s="47"/>
      <c r="AS286" s="47"/>
      <c r="AT286" s="47"/>
      <c r="AU286" s="47"/>
      <c r="AV286" s="47"/>
      <c r="AW286" s="77" t="s">
        <v>87</v>
      </c>
      <c r="AX286" s="77"/>
      <c r="AY286" s="77"/>
      <c r="AZ286" s="77"/>
      <c r="BA286" s="77"/>
      <c r="BB286" s="77"/>
      <c r="BC286" s="77"/>
      <c r="BD286" s="77"/>
      <c r="BE286" s="77" t="s">
        <v>88</v>
      </c>
      <c r="BF286" s="77"/>
      <c r="BG286" s="77"/>
      <c r="BH286" s="77"/>
      <c r="BI286" s="77"/>
      <c r="BJ286" s="77"/>
      <c r="BK286" s="77"/>
      <c r="BL286" s="77"/>
      <c r="CA286" s="1" t="s">
        <v>54</v>
      </c>
    </row>
    <row r="287" spans="1:79" s="25" customFormat="1" ht="12.75" customHeight="1" x14ac:dyDescent="0.2">
      <c r="A287" s="33">
        <v>2111</v>
      </c>
      <c r="B287" s="33"/>
      <c r="C287" s="33"/>
      <c r="D287" s="33"/>
      <c r="E287" s="33"/>
      <c r="F287" s="33"/>
      <c r="G287" s="34" t="s">
        <v>174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6"/>
      <c r="T287" s="37">
        <v>8567849.6799999997</v>
      </c>
      <c r="U287" s="37"/>
      <c r="V287" s="37"/>
      <c r="W287" s="37"/>
      <c r="X287" s="37"/>
      <c r="Y287" s="37"/>
      <c r="Z287" s="37">
        <v>8567849.6799999997</v>
      </c>
      <c r="AA287" s="37"/>
      <c r="AB287" s="37"/>
      <c r="AC287" s="37"/>
      <c r="AD287" s="37"/>
      <c r="AE287" s="37">
        <v>0</v>
      </c>
      <c r="AF287" s="37"/>
      <c r="AG287" s="37"/>
      <c r="AH287" s="37"/>
      <c r="AI287" s="37"/>
      <c r="AJ287" s="37"/>
      <c r="AK287" s="37">
        <v>0</v>
      </c>
      <c r="AL287" s="37"/>
      <c r="AM287" s="37"/>
      <c r="AN287" s="37"/>
      <c r="AO287" s="37"/>
      <c r="AP287" s="37"/>
      <c r="AQ287" s="37">
        <v>0</v>
      </c>
      <c r="AR287" s="37"/>
      <c r="AS287" s="37"/>
      <c r="AT287" s="37"/>
      <c r="AU287" s="37"/>
      <c r="AV287" s="37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CA287" s="25" t="s">
        <v>55</v>
      </c>
    </row>
    <row r="288" spans="1:79" s="25" customFormat="1" ht="12.75" customHeight="1" x14ac:dyDescent="0.2">
      <c r="A288" s="33">
        <v>2120</v>
      </c>
      <c r="B288" s="33"/>
      <c r="C288" s="33"/>
      <c r="D288" s="33"/>
      <c r="E288" s="33"/>
      <c r="F288" s="33"/>
      <c r="G288" s="34" t="s">
        <v>175</v>
      </c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6"/>
      <c r="T288" s="37">
        <v>1727757.16</v>
      </c>
      <c r="U288" s="37"/>
      <c r="V288" s="37"/>
      <c r="W288" s="37"/>
      <c r="X288" s="37"/>
      <c r="Y288" s="37"/>
      <c r="Z288" s="37">
        <v>1727757.16</v>
      </c>
      <c r="AA288" s="37"/>
      <c r="AB288" s="37"/>
      <c r="AC288" s="37"/>
      <c r="AD288" s="37"/>
      <c r="AE288" s="37">
        <v>0</v>
      </c>
      <c r="AF288" s="37"/>
      <c r="AG288" s="37"/>
      <c r="AH288" s="37"/>
      <c r="AI288" s="37"/>
      <c r="AJ288" s="37"/>
      <c r="AK288" s="37">
        <v>0</v>
      </c>
      <c r="AL288" s="37"/>
      <c r="AM288" s="37"/>
      <c r="AN288" s="37"/>
      <c r="AO288" s="37"/>
      <c r="AP288" s="37"/>
      <c r="AQ288" s="37">
        <v>0</v>
      </c>
      <c r="AR288" s="37"/>
      <c r="AS288" s="37"/>
      <c r="AT288" s="37"/>
      <c r="AU288" s="37"/>
      <c r="AV288" s="37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</row>
    <row r="289" spans="1:64" s="25" customFormat="1" ht="25.5" customHeight="1" x14ac:dyDescent="0.2">
      <c r="A289" s="33">
        <v>2210</v>
      </c>
      <c r="B289" s="33"/>
      <c r="C289" s="33"/>
      <c r="D289" s="33"/>
      <c r="E289" s="33"/>
      <c r="F289" s="33"/>
      <c r="G289" s="34" t="s">
        <v>176</v>
      </c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6"/>
      <c r="T289" s="37">
        <v>494027.28</v>
      </c>
      <c r="U289" s="37"/>
      <c r="V289" s="37"/>
      <c r="W289" s="37"/>
      <c r="X289" s="37"/>
      <c r="Y289" s="37"/>
      <c r="Z289" s="37">
        <v>494027.28</v>
      </c>
      <c r="AA289" s="37"/>
      <c r="AB289" s="37"/>
      <c r="AC289" s="37"/>
      <c r="AD289" s="37"/>
      <c r="AE289" s="37">
        <v>0</v>
      </c>
      <c r="AF289" s="37"/>
      <c r="AG289" s="37"/>
      <c r="AH289" s="37"/>
      <c r="AI289" s="37"/>
      <c r="AJ289" s="37"/>
      <c r="AK289" s="37">
        <v>0</v>
      </c>
      <c r="AL289" s="37"/>
      <c r="AM289" s="37"/>
      <c r="AN289" s="37"/>
      <c r="AO289" s="37"/>
      <c r="AP289" s="37"/>
      <c r="AQ289" s="37">
        <v>0</v>
      </c>
      <c r="AR289" s="37"/>
      <c r="AS289" s="37"/>
      <c r="AT289" s="37"/>
      <c r="AU289" s="37"/>
      <c r="AV289" s="37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</row>
    <row r="290" spans="1:64" s="25" customFormat="1" ht="25.5" customHeight="1" x14ac:dyDescent="0.2">
      <c r="A290" s="33">
        <v>2220</v>
      </c>
      <c r="B290" s="33"/>
      <c r="C290" s="33"/>
      <c r="D290" s="33"/>
      <c r="E290" s="33"/>
      <c r="F290" s="33"/>
      <c r="G290" s="34" t="s">
        <v>240</v>
      </c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6"/>
      <c r="T290" s="37">
        <v>68158.64</v>
      </c>
      <c r="U290" s="37"/>
      <c r="V290" s="37"/>
      <c r="W290" s="37"/>
      <c r="X290" s="37"/>
      <c r="Y290" s="37"/>
      <c r="Z290" s="37">
        <v>68158.64</v>
      </c>
      <c r="AA290" s="37"/>
      <c r="AB290" s="37"/>
      <c r="AC290" s="37"/>
      <c r="AD290" s="37"/>
      <c r="AE290" s="37">
        <v>0</v>
      </c>
      <c r="AF290" s="37"/>
      <c r="AG290" s="37"/>
      <c r="AH290" s="37"/>
      <c r="AI290" s="37"/>
      <c r="AJ290" s="37"/>
      <c r="AK290" s="37">
        <v>0</v>
      </c>
      <c r="AL290" s="37"/>
      <c r="AM290" s="37"/>
      <c r="AN290" s="37"/>
      <c r="AO290" s="37"/>
      <c r="AP290" s="37"/>
      <c r="AQ290" s="37">
        <v>0</v>
      </c>
      <c r="AR290" s="37"/>
      <c r="AS290" s="37"/>
      <c r="AT290" s="37"/>
      <c r="AU290" s="37"/>
      <c r="AV290" s="37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</row>
    <row r="291" spans="1:64" s="25" customFormat="1" ht="12.75" customHeight="1" x14ac:dyDescent="0.2">
      <c r="A291" s="33">
        <v>2230</v>
      </c>
      <c r="B291" s="33"/>
      <c r="C291" s="33"/>
      <c r="D291" s="33"/>
      <c r="E291" s="33"/>
      <c r="F291" s="33"/>
      <c r="G291" s="34" t="s">
        <v>241</v>
      </c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6"/>
      <c r="T291" s="37">
        <v>108480</v>
      </c>
      <c r="U291" s="37"/>
      <c r="V291" s="37"/>
      <c r="W291" s="37"/>
      <c r="X291" s="37"/>
      <c r="Y291" s="37"/>
      <c r="Z291" s="37">
        <v>108480</v>
      </c>
      <c r="AA291" s="37"/>
      <c r="AB291" s="37"/>
      <c r="AC291" s="37"/>
      <c r="AD291" s="37"/>
      <c r="AE291" s="37">
        <v>0</v>
      </c>
      <c r="AF291" s="37"/>
      <c r="AG291" s="37"/>
      <c r="AH291" s="37"/>
      <c r="AI291" s="37"/>
      <c r="AJ291" s="37"/>
      <c r="AK291" s="37">
        <v>0</v>
      </c>
      <c r="AL291" s="37"/>
      <c r="AM291" s="37"/>
      <c r="AN291" s="37"/>
      <c r="AO291" s="37"/>
      <c r="AP291" s="37"/>
      <c r="AQ291" s="37">
        <v>0</v>
      </c>
      <c r="AR291" s="37"/>
      <c r="AS291" s="37"/>
      <c r="AT291" s="37"/>
      <c r="AU291" s="37"/>
      <c r="AV291" s="37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</row>
    <row r="292" spans="1:64" s="25" customFormat="1" ht="12.75" customHeight="1" x14ac:dyDescent="0.2">
      <c r="A292" s="33">
        <v>2240</v>
      </c>
      <c r="B292" s="33"/>
      <c r="C292" s="33"/>
      <c r="D292" s="33"/>
      <c r="E292" s="33"/>
      <c r="F292" s="33"/>
      <c r="G292" s="34" t="s">
        <v>177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6"/>
      <c r="T292" s="37">
        <v>97978.22</v>
      </c>
      <c r="U292" s="37"/>
      <c r="V292" s="37"/>
      <c r="W292" s="37"/>
      <c r="X292" s="37"/>
      <c r="Y292" s="37"/>
      <c r="Z292" s="37">
        <v>97978.22</v>
      </c>
      <c r="AA292" s="37"/>
      <c r="AB292" s="37"/>
      <c r="AC292" s="37"/>
      <c r="AD292" s="37"/>
      <c r="AE292" s="37">
        <v>0</v>
      </c>
      <c r="AF292" s="37"/>
      <c r="AG292" s="37"/>
      <c r="AH292" s="37"/>
      <c r="AI292" s="37"/>
      <c r="AJ292" s="37"/>
      <c r="AK292" s="37">
        <v>0</v>
      </c>
      <c r="AL292" s="37"/>
      <c r="AM292" s="37"/>
      <c r="AN292" s="37"/>
      <c r="AO292" s="37"/>
      <c r="AP292" s="37"/>
      <c r="AQ292" s="37">
        <v>0</v>
      </c>
      <c r="AR292" s="37"/>
      <c r="AS292" s="37"/>
      <c r="AT292" s="37"/>
      <c r="AU292" s="37"/>
      <c r="AV292" s="37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</row>
    <row r="293" spans="1:64" s="25" customFormat="1" ht="12.75" customHeight="1" x14ac:dyDescent="0.2">
      <c r="A293" s="33">
        <v>2250</v>
      </c>
      <c r="B293" s="33"/>
      <c r="C293" s="33"/>
      <c r="D293" s="33"/>
      <c r="E293" s="33"/>
      <c r="F293" s="33"/>
      <c r="G293" s="34" t="s">
        <v>178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6"/>
      <c r="T293" s="37">
        <v>35396.339999999997</v>
      </c>
      <c r="U293" s="37"/>
      <c r="V293" s="37"/>
      <c r="W293" s="37"/>
      <c r="X293" s="37"/>
      <c r="Y293" s="37"/>
      <c r="Z293" s="37">
        <v>35396.339999999997</v>
      </c>
      <c r="AA293" s="37"/>
      <c r="AB293" s="37"/>
      <c r="AC293" s="37"/>
      <c r="AD293" s="37"/>
      <c r="AE293" s="37">
        <v>0</v>
      </c>
      <c r="AF293" s="37"/>
      <c r="AG293" s="37"/>
      <c r="AH293" s="37"/>
      <c r="AI293" s="37"/>
      <c r="AJ293" s="37"/>
      <c r="AK293" s="37">
        <v>0</v>
      </c>
      <c r="AL293" s="37"/>
      <c r="AM293" s="37"/>
      <c r="AN293" s="37"/>
      <c r="AO293" s="37"/>
      <c r="AP293" s="37"/>
      <c r="AQ293" s="37">
        <v>0</v>
      </c>
      <c r="AR293" s="37"/>
      <c r="AS293" s="37"/>
      <c r="AT293" s="37"/>
      <c r="AU293" s="37"/>
      <c r="AV293" s="37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</row>
    <row r="294" spans="1:64" s="25" customFormat="1" ht="12.75" customHeight="1" x14ac:dyDescent="0.2">
      <c r="A294" s="33">
        <v>2271</v>
      </c>
      <c r="B294" s="33"/>
      <c r="C294" s="33"/>
      <c r="D294" s="33"/>
      <c r="E294" s="33"/>
      <c r="F294" s="33"/>
      <c r="G294" s="34" t="s">
        <v>242</v>
      </c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6"/>
      <c r="T294" s="37">
        <v>366038</v>
      </c>
      <c r="U294" s="37"/>
      <c r="V294" s="37"/>
      <c r="W294" s="37"/>
      <c r="X294" s="37"/>
      <c r="Y294" s="37"/>
      <c r="Z294" s="37">
        <v>228993.45</v>
      </c>
      <c r="AA294" s="37"/>
      <c r="AB294" s="37"/>
      <c r="AC294" s="37"/>
      <c r="AD294" s="37"/>
      <c r="AE294" s="37">
        <v>0</v>
      </c>
      <c r="AF294" s="37"/>
      <c r="AG294" s="37"/>
      <c r="AH294" s="37"/>
      <c r="AI294" s="37"/>
      <c r="AJ294" s="37"/>
      <c r="AK294" s="37">
        <v>0</v>
      </c>
      <c r="AL294" s="37"/>
      <c r="AM294" s="37"/>
      <c r="AN294" s="37"/>
      <c r="AO294" s="37"/>
      <c r="AP294" s="37"/>
      <c r="AQ294" s="37">
        <v>0</v>
      </c>
      <c r="AR294" s="37"/>
      <c r="AS294" s="37"/>
      <c r="AT294" s="37"/>
      <c r="AU294" s="37"/>
      <c r="AV294" s="37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</row>
    <row r="295" spans="1:64" s="25" customFormat="1" ht="25.5" customHeight="1" x14ac:dyDescent="0.2">
      <c r="A295" s="33">
        <v>2272</v>
      </c>
      <c r="B295" s="33"/>
      <c r="C295" s="33"/>
      <c r="D295" s="33"/>
      <c r="E295" s="33"/>
      <c r="F295" s="33"/>
      <c r="G295" s="34" t="s">
        <v>243</v>
      </c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6"/>
      <c r="T295" s="37">
        <v>119922</v>
      </c>
      <c r="U295" s="37"/>
      <c r="V295" s="37"/>
      <c r="W295" s="37"/>
      <c r="X295" s="37"/>
      <c r="Y295" s="37"/>
      <c r="Z295" s="37">
        <v>103375.4</v>
      </c>
      <c r="AA295" s="37"/>
      <c r="AB295" s="37"/>
      <c r="AC295" s="37"/>
      <c r="AD295" s="37"/>
      <c r="AE295" s="37">
        <v>0</v>
      </c>
      <c r="AF295" s="37"/>
      <c r="AG295" s="37"/>
      <c r="AH295" s="37"/>
      <c r="AI295" s="37"/>
      <c r="AJ295" s="37"/>
      <c r="AK295" s="37">
        <v>0</v>
      </c>
      <c r="AL295" s="37"/>
      <c r="AM295" s="37"/>
      <c r="AN295" s="37"/>
      <c r="AO295" s="37"/>
      <c r="AP295" s="37"/>
      <c r="AQ295" s="37">
        <v>0</v>
      </c>
      <c r="AR295" s="37"/>
      <c r="AS295" s="37"/>
      <c r="AT295" s="37"/>
      <c r="AU295" s="37"/>
      <c r="AV295" s="37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</row>
    <row r="296" spans="1:64" s="25" customFormat="1" ht="12.75" customHeight="1" x14ac:dyDescent="0.2">
      <c r="A296" s="33">
        <v>2273</v>
      </c>
      <c r="B296" s="33"/>
      <c r="C296" s="33"/>
      <c r="D296" s="33"/>
      <c r="E296" s="33"/>
      <c r="F296" s="33"/>
      <c r="G296" s="34" t="s">
        <v>244</v>
      </c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6"/>
      <c r="T296" s="37">
        <v>348590</v>
      </c>
      <c r="U296" s="37"/>
      <c r="V296" s="37"/>
      <c r="W296" s="37"/>
      <c r="X296" s="37"/>
      <c r="Y296" s="37"/>
      <c r="Z296" s="37">
        <v>321060.36</v>
      </c>
      <c r="AA296" s="37"/>
      <c r="AB296" s="37"/>
      <c r="AC296" s="37"/>
      <c r="AD296" s="37"/>
      <c r="AE296" s="37">
        <v>0</v>
      </c>
      <c r="AF296" s="37"/>
      <c r="AG296" s="37"/>
      <c r="AH296" s="37"/>
      <c r="AI296" s="37"/>
      <c r="AJ296" s="37"/>
      <c r="AK296" s="37">
        <v>0</v>
      </c>
      <c r="AL296" s="37"/>
      <c r="AM296" s="37"/>
      <c r="AN296" s="37"/>
      <c r="AO296" s="37"/>
      <c r="AP296" s="37"/>
      <c r="AQ296" s="37">
        <v>0</v>
      </c>
      <c r="AR296" s="37"/>
      <c r="AS296" s="37"/>
      <c r="AT296" s="37"/>
      <c r="AU296" s="37"/>
      <c r="AV296" s="37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</row>
    <row r="297" spans="1:64" s="25" customFormat="1" ht="12.75" customHeight="1" x14ac:dyDescent="0.2">
      <c r="A297" s="33">
        <v>2274</v>
      </c>
      <c r="B297" s="33"/>
      <c r="C297" s="33"/>
      <c r="D297" s="33"/>
      <c r="E297" s="33"/>
      <c r="F297" s="33"/>
      <c r="G297" s="34" t="s">
        <v>245</v>
      </c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6"/>
      <c r="T297" s="37">
        <v>17990</v>
      </c>
      <c r="U297" s="37"/>
      <c r="V297" s="37"/>
      <c r="W297" s="37"/>
      <c r="X297" s="37"/>
      <c r="Y297" s="37"/>
      <c r="Z297" s="37">
        <v>14923.62</v>
      </c>
      <c r="AA297" s="37"/>
      <c r="AB297" s="37"/>
      <c r="AC297" s="37"/>
      <c r="AD297" s="37"/>
      <c r="AE297" s="37">
        <v>0</v>
      </c>
      <c r="AF297" s="37"/>
      <c r="AG297" s="37"/>
      <c r="AH297" s="37"/>
      <c r="AI297" s="37"/>
      <c r="AJ297" s="37"/>
      <c r="AK297" s="37">
        <v>0</v>
      </c>
      <c r="AL297" s="37"/>
      <c r="AM297" s="37"/>
      <c r="AN297" s="37"/>
      <c r="AO297" s="37"/>
      <c r="AP297" s="37"/>
      <c r="AQ297" s="37">
        <v>0</v>
      </c>
      <c r="AR297" s="37"/>
      <c r="AS297" s="37"/>
      <c r="AT297" s="37"/>
      <c r="AU297" s="37"/>
      <c r="AV297" s="37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</row>
    <row r="298" spans="1:64" s="25" customFormat="1" ht="38.25" customHeight="1" x14ac:dyDescent="0.2">
      <c r="A298" s="33">
        <v>2282</v>
      </c>
      <c r="B298" s="33"/>
      <c r="C298" s="33"/>
      <c r="D298" s="33"/>
      <c r="E298" s="33"/>
      <c r="F298" s="33"/>
      <c r="G298" s="34" t="s">
        <v>247</v>
      </c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6"/>
      <c r="T298" s="37">
        <v>2148</v>
      </c>
      <c r="U298" s="37"/>
      <c r="V298" s="37"/>
      <c r="W298" s="37"/>
      <c r="X298" s="37"/>
      <c r="Y298" s="37"/>
      <c r="Z298" s="37">
        <v>2148</v>
      </c>
      <c r="AA298" s="37"/>
      <c r="AB298" s="37"/>
      <c r="AC298" s="37"/>
      <c r="AD298" s="37"/>
      <c r="AE298" s="37">
        <v>0</v>
      </c>
      <c r="AF298" s="37"/>
      <c r="AG298" s="37"/>
      <c r="AH298" s="37"/>
      <c r="AI298" s="37"/>
      <c r="AJ298" s="37"/>
      <c r="AK298" s="37">
        <v>0</v>
      </c>
      <c r="AL298" s="37"/>
      <c r="AM298" s="37"/>
      <c r="AN298" s="37"/>
      <c r="AO298" s="37"/>
      <c r="AP298" s="37"/>
      <c r="AQ298" s="37">
        <v>0</v>
      </c>
      <c r="AR298" s="37"/>
      <c r="AS298" s="37"/>
      <c r="AT298" s="37"/>
      <c r="AU298" s="37"/>
      <c r="AV298" s="37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</row>
    <row r="299" spans="1:64" s="25" customFormat="1" ht="12.75" customHeight="1" x14ac:dyDescent="0.2">
      <c r="A299" s="33">
        <v>2730</v>
      </c>
      <c r="B299" s="33"/>
      <c r="C299" s="33"/>
      <c r="D299" s="33"/>
      <c r="E299" s="33"/>
      <c r="F299" s="33"/>
      <c r="G299" s="34" t="s">
        <v>249</v>
      </c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6"/>
      <c r="T299" s="37">
        <v>1328235.8600000001</v>
      </c>
      <c r="U299" s="37"/>
      <c r="V299" s="37"/>
      <c r="W299" s="37"/>
      <c r="X299" s="37"/>
      <c r="Y299" s="37"/>
      <c r="Z299" s="37">
        <v>1328235.8600000001</v>
      </c>
      <c r="AA299" s="37"/>
      <c r="AB299" s="37"/>
      <c r="AC299" s="37"/>
      <c r="AD299" s="37"/>
      <c r="AE299" s="37">
        <v>0</v>
      </c>
      <c r="AF299" s="37"/>
      <c r="AG299" s="37"/>
      <c r="AH299" s="37"/>
      <c r="AI299" s="37"/>
      <c r="AJ299" s="37"/>
      <c r="AK299" s="37">
        <v>0</v>
      </c>
      <c r="AL299" s="37"/>
      <c r="AM299" s="37"/>
      <c r="AN299" s="37"/>
      <c r="AO299" s="37"/>
      <c r="AP299" s="37"/>
      <c r="AQ299" s="37">
        <v>0</v>
      </c>
      <c r="AR299" s="37"/>
      <c r="AS299" s="37"/>
      <c r="AT299" s="37"/>
      <c r="AU299" s="37"/>
      <c r="AV299" s="37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</row>
    <row r="300" spans="1:64" s="25" customFormat="1" ht="12.75" customHeight="1" x14ac:dyDescent="0.2">
      <c r="A300" s="33">
        <v>2800</v>
      </c>
      <c r="B300" s="33"/>
      <c r="C300" s="33"/>
      <c r="D300" s="33"/>
      <c r="E300" s="33"/>
      <c r="F300" s="33"/>
      <c r="G300" s="34" t="s">
        <v>250</v>
      </c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6"/>
      <c r="T300" s="37">
        <v>15078</v>
      </c>
      <c r="U300" s="37"/>
      <c r="V300" s="37"/>
      <c r="W300" s="37"/>
      <c r="X300" s="37"/>
      <c r="Y300" s="37"/>
      <c r="Z300" s="37">
        <v>15078</v>
      </c>
      <c r="AA300" s="37"/>
      <c r="AB300" s="37"/>
      <c r="AC300" s="37"/>
      <c r="AD300" s="37"/>
      <c r="AE300" s="37">
        <v>0</v>
      </c>
      <c r="AF300" s="37"/>
      <c r="AG300" s="37"/>
      <c r="AH300" s="37"/>
      <c r="AI300" s="37"/>
      <c r="AJ300" s="37"/>
      <c r="AK300" s="37">
        <v>0</v>
      </c>
      <c r="AL300" s="37"/>
      <c r="AM300" s="37"/>
      <c r="AN300" s="37"/>
      <c r="AO300" s="37"/>
      <c r="AP300" s="37"/>
      <c r="AQ300" s="37">
        <v>0</v>
      </c>
      <c r="AR300" s="37"/>
      <c r="AS300" s="37"/>
      <c r="AT300" s="37"/>
      <c r="AU300" s="37"/>
      <c r="AV300" s="37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</row>
    <row r="301" spans="1:64" s="6" customFormat="1" ht="12.75" customHeight="1" x14ac:dyDescent="0.2">
      <c r="A301" s="28"/>
      <c r="B301" s="28"/>
      <c r="C301" s="28"/>
      <c r="D301" s="28"/>
      <c r="E301" s="28"/>
      <c r="F301" s="28"/>
      <c r="G301" s="29" t="s">
        <v>147</v>
      </c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1"/>
      <c r="T301" s="26">
        <v>13297649.18</v>
      </c>
      <c r="U301" s="26"/>
      <c r="V301" s="26"/>
      <c r="W301" s="26"/>
      <c r="X301" s="26"/>
      <c r="Y301" s="26"/>
      <c r="Z301" s="26">
        <v>13113462.009999998</v>
      </c>
      <c r="AA301" s="26"/>
      <c r="AB301" s="26"/>
      <c r="AC301" s="26"/>
      <c r="AD301" s="26"/>
      <c r="AE301" s="26">
        <v>0</v>
      </c>
      <c r="AF301" s="26"/>
      <c r="AG301" s="26"/>
      <c r="AH301" s="26"/>
      <c r="AI301" s="26"/>
      <c r="AJ301" s="26"/>
      <c r="AK301" s="26">
        <v>0</v>
      </c>
      <c r="AL301" s="26"/>
      <c r="AM301" s="26"/>
      <c r="AN301" s="26"/>
      <c r="AO301" s="26"/>
      <c r="AP301" s="26"/>
      <c r="AQ301" s="26">
        <v>0</v>
      </c>
      <c r="AR301" s="26"/>
      <c r="AS301" s="26"/>
      <c r="AT301" s="26"/>
      <c r="AU301" s="26"/>
      <c r="AV301" s="26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</row>
    <row r="303" spans="1:64" ht="14.25" customHeight="1" x14ac:dyDescent="0.2">
      <c r="A303" s="82" t="s">
        <v>223</v>
      </c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</row>
    <row r="304" spans="1:64" ht="15" customHeight="1" x14ac:dyDescent="0.2">
      <c r="A304" s="79" t="s">
        <v>276</v>
      </c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</row>
    <row r="305" spans="1:64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7" spans="1:64" ht="14.25" x14ac:dyDescent="0.2">
      <c r="A307" s="82" t="s">
        <v>238</v>
      </c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</row>
    <row r="308" spans="1:64" ht="14.25" x14ac:dyDescent="0.2">
      <c r="A308" s="82" t="s">
        <v>211</v>
      </c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</row>
    <row r="309" spans="1:64" ht="15" customHeight="1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</row>
    <row r="310" spans="1:64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3" spans="1:64" ht="18.95" customHeight="1" x14ac:dyDescent="0.2">
      <c r="A313" s="72" t="s">
        <v>196</v>
      </c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22"/>
      <c r="AC313" s="22"/>
      <c r="AD313" s="22"/>
      <c r="AE313" s="22"/>
      <c r="AF313" s="22"/>
      <c r="AG313" s="22"/>
      <c r="AH313" s="80"/>
      <c r="AI313" s="80"/>
      <c r="AJ313" s="80"/>
      <c r="AK313" s="80"/>
      <c r="AL313" s="80"/>
      <c r="AM313" s="80"/>
      <c r="AN313" s="80"/>
      <c r="AO313" s="80"/>
      <c r="AP313" s="80"/>
      <c r="AQ313" s="22"/>
      <c r="AR313" s="22"/>
      <c r="AS313" s="22"/>
      <c r="AT313" s="22"/>
      <c r="AU313" s="81" t="s">
        <v>198</v>
      </c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</row>
    <row r="314" spans="1:64" ht="12.75" customHeight="1" x14ac:dyDescent="0.2">
      <c r="AB314" s="23"/>
      <c r="AC314" s="23"/>
      <c r="AD314" s="23"/>
      <c r="AE314" s="23"/>
      <c r="AF314" s="23"/>
      <c r="AG314" s="23"/>
      <c r="AH314" s="78" t="s">
        <v>1</v>
      </c>
      <c r="AI314" s="78"/>
      <c r="AJ314" s="78"/>
      <c r="AK314" s="78"/>
      <c r="AL314" s="78"/>
      <c r="AM314" s="78"/>
      <c r="AN314" s="78"/>
      <c r="AO314" s="78"/>
      <c r="AP314" s="78"/>
      <c r="AQ314" s="23"/>
      <c r="AR314" s="23"/>
      <c r="AS314" s="23"/>
      <c r="AT314" s="23"/>
      <c r="AU314" s="78" t="s">
        <v>160</v>
      </c>
      <c r="AV314" s="78"/>
      <c r="AW314" s="78"/>
      <c r="AX314" s="78"/>
      <c r="AY314" s="78"/>
      <c r="AZ314" s="78"/>
      <c r="BA314" s="78"/>
      <c r="BB314" s="78"/>
      <c r="BC314" s="78"/>
      <c r="BD314" s="78"/>
      <c r="BE314" s="78"/>
      <c r="BF314" s="78"/>
    </row>
    <row r="315" spans="1:64" ht="15" x14ac:dyDescent="0.2">
      <c r="AB315" s="23"/>
      <c r="AC315" s="23"/>
      <c r="AD315" s="23"/>
      <c r="AE315" s="23"/>
      <c r="AF315" s="23"/>
      <c r="AG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3"/>
      <c r="AR315" s="23"/>
      <c r="AS315" s="23"/>
      <c r="AT315" s="23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</row>
    <row r="316" spans="1:64" ht="18" customHeight="1" x14ac:dyDescent="0.2">
      <c r="A316" s="72" t="s">
        <v>197</v>
      </c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23"/>
      <c r="AC316" s="23"/>
      <c r="AD316" s="23"/>
      <c r="AE316" s="23"/>
      <c r="AF316" s="23"/>
      <c r="AG316" s="23"/>
      <c r="AH316" s="74"/>
      <c r="AI316" s="74"/>
      <c r="AJ316" s="74"/>
      <c r="AK316" s="74"/>
      <c r="AL316" s="74"/>
      <c r="AM316" s="74"/>
      <c r="AN316" s="74"/>
      <c r="AO316" s="74"/>
      <c r="AP316" s="74"/>
      <c r="AQ316" s="23"/>
      <c r="AR316" s="23"/>
      <c r="AS316" s="23"/>
      <c r="AT316" s="23"/>
      <c r="AU316" s="75" t="s">
        <v>199</v>
      </c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</row>
    <row r="317" spans="1:64" ht="12" customHeight="1" x14ac:dyDescent="0.2">
      <c r="AB317" s="23"/>
      <c r="AC317" s="23"/>
      <c r="AD317" s="23"/>
      <c r="AE317" s="23"/>
      <c r="AF317" s="23"/>
      <c r="AG317" s="23"/>
      <c r="AH317" s="78" t="s">
        <v>1</v>
      </c>
      <c r="AI317" s="78"/>
      <c r="AJ317" s="78"/>
      <c r="AK317" s="78"/>
      <c r="AL317" s="78"/>
      <c r="AM317" s="78"/>
      <c r="AN317" s="78"/>
      <c r="AO317" s="78"/>
      <c r="AP317" s="78"/>
      <c r="AQ317" s="23"/>
      <c r="AR317" s="23"/>
      <c r="AS317" s="23"/>
      <c r="AT317" s="23"/>
      <c r="AU317" s="78" t="s">
        <v>160</v>
      </c>
      <c r="AV317" s="78"/>
      <c r="AW317" s="78"/>
      <c r="AX317" s="78"/>
      <c r="AY317" s="78"/>
      <c r="AZ317" s="78"/>
      <c r="BA317" s="78"/>
      <c r="BB317" s="78"/>
      <c r="BC317" s="78"/>
      <c r="BD317" s="78"/>
      <c r="BE317" s="78"/>
      <c r="BF317" s="78"/>
    </row>
  </sheetData>
  <mergeCells count="235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0:BY50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0:AW50"/>
    <mergeCell ref="AX50:BA50"/>
    <mergeCell ref="BB50:BF50"/>
    <mergeCell ref="BG50:BK50"/>
    <mergeCell ref="BL50:BP50"/>
    <mergeCell ref="BQ50:BT50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AR83:AV83"/>
    <mergeCell ref="AW83:BA83"/>
    <mergeCell ref="BB83:BF83"/>
    <mergeCell ref="BG83:BK83"/>
    <mergeCell ref="A102:BL102"/>
    <mergeCell ref="A103:BK103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A104:E105"/>
    <mergeCell ref="F104:W105"/>
    <mergeCell ref="X104:AQ104"/>
    <mergeCell ref="AR104:BK104"/>
    <mergeCell ref="X105:AB105"/>
    <mergeCell ref="AC105:AG105"/>
    <mergeCell ref="AH105:AL105"/>
    <mergeCell ref="AM105:AQ105"/>
    <mergeCell ref="AR105:AV105"/>
    <mergeCell ref="AW105:BA105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BB106:BF106"/>
    <mergeCell ref="BG106:BK106"/>
    <mergeCell ref="A107:E107"/>
    <mergeCell ref="F107:W107"/>
    <mergeCell ref="X107:AB107"/>
    <mergeCell ref="AC107:AG107"/>
    <mergeCell ref="AH107:AL107"/>
    <mergeCell ref="AM107:AQ107"/>
    <mergeCell ref="AR107:AV107"/>
    <mergeCell ref="AW107:BA107"/>
    <mergeCell ref="AX115:BA115"/>
    <mergeCell ref="BB115:BF115"/>
    <mergeCell ref="BG115:BK115"/>
    <mergeCell ref="BL115:BP115"/>
    <mergeCell ref="BQ115:BT115"/>
    <mergeCell ref="BU115:BY115"/>
    <mergeCell ref="U115:Y115"/>
    <mergeCell ref="Z115:AD115"/>
    <mergeCell ref="AE115:AH115"/>
    <mergeCell ref="AI115:AM115"/>
    <mergeCell ref="AN115:AR115"/>
    <mergeCell ref="AS115:AW115"/>
    <mergeCell ref="BB108:BF108"/>
    <mergeCell ref="BG108:BK108"/>
    <mergeCell ref="A111:BL111"/>
    <mergeCell ref="A112:BL112"/>
    <mergeCell ref="A113:BY113"/>
    <mergeCell ref="A114:C115"/>
    <mergeCell ref="D114:T115"/>
    <mergeCell ref="U114:AM114"/>
    <mergeCell ref="AN114:BF114"/>
    <mergeCell ref="BG114:BY114"/>
    <mergeCell ref="AX117:BA117"/>
    <mergeCell ref="BB117:BF117"/>
    <mergeCell ref="BG117:BK117"/>
    <mergeCell ref="BL117:BP117"/>
    <mergeCell ref="BQ117:BT117"/>
    <mergeCell ref="BU117:BY117"/>
    <mergeCell ref="BQ116:BT116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AE116:AH116"/>
    <mergeCell ref="AI116:AM116"/>
    <mergeCell ref="BD127:BH127"/>
    <mergeCell ref="AO126:AS126"/>
    <mergeCell ref="AT126:AX126"/>
    <mergeCell ref="AT125:AX125"/>
    <mergeCell ref="AY125:BC125"/>
    <mergeCell ref="BD125:BH125"/>
    <mergeCell ref="BQ118:BT118"/>
    <mergeCell ref="BU118:BY118"/>
    <mergeCell ref="A122:BL122"/>
    <mergeCell ref="A123:BH123"/>
    <mergeCell ref="A124:C125"/>
    <mergeCell ref="D124:T125"/>
    <mergeCell ref="U124:AN124"/>
    <mergeCell ref="AO124:BH124"/>
    <mergeCell ref="U125:Y125"/>
    <mergeCell ref="Z125:AD125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BQ120:BT120"/>
    <mergeCell ref="BU120:BY120"/>
    <mergeCell ref="AI120:AM120"/>
    <mergeCell ref="AN120:AR120"/>
    <mergeCell ref="D126:T126"/>
    <mergeCell ref="U126:Y126"/>
    <mergeCell ref="Z126:AD126"/>
    <mergeCell ref="AE126:AI126"/>
    <mergeCell ref="AJ126:AN126"/>
    <mergeCell ref="A129:C129"/>
    <mergeCell ref="D129:T129"/>
    <mergeCell ref="U129:Y129"/>
    <mergeCell ref="Z129:AD129"/>
    <mergeCell ref="AE129:AI129"/>
    <mergeCell ref="AJ129:AN129"/>
    <mergeCell ref="AO129:AS129"/>
    <mergeCell ref="AT129:AX129"/>
    <mergeCell ref="AY129:BC129"/>
    <mergeCell ref="AO127:AS127"/>
    <mergeCell ref="AT127:AX127"/>
    <mergeCell ref="AY127:BC127"/>
    <mergeCell ref="BO136:BS136"/>
    <mergeCell ref="BT136:BX136"/>
    <mergeCell ref="A135:C136"/>
    <mergeCell ref="D135:P136"/>
    <mergeCell ref="Q135:U136"/>
    <mergeCell ref="V135:AE136"/>
    <mergeCell ref="AF135:AT135"/>
    <mergeCell ref="AU135:BI135"/>
    <mergeCell ref="A133:BL133"/>
    <mergeCell ref="A134:BL134"/>
    <mergeCell ref="BD129:BH129"/>
    <mergeCell ref="A130:C130"/>
    <mergeCell ref="D130:T130"/>
    <mergeCell ref="U130:Y130"/>
    <mergeCell ref="A128:C128"/>
    <mergeCell ref="D128:T128"/>
    <mergeCell ref="U128:Y128"/>
    <mergeCell ref="Z128:AD128"/>
    <mergeCell ref="AE128:AI128"/>
    <mergeCell ref="AJ128:AN128"/>
    <mergeCell ref="A152:BL152"/>
    <mergeCell ref="A153:C154"/>
    <mergeCell ref="D153:P154"/>
    <mergeCell ref="Q153:U154"/>
    <mergeCell ref="V153:AE154"/>
    <mergeCell ref="AF153:AT153"/>
    <mergeCell ref="AU153:BI153"/>
    <mergeCell ref="AF154:AJ154"/>
    <mergeCell ref="AK154:AO154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A139:C139"/>
    <mergeCell ref="D139:P139"/>
    <mergeCell ref="Q139:U139"/>
    <mergeCell ref="V139:AE139"/>
    <mergeCell ref="AF139:AJ139"/>
    <mergeCell ref="AK139:AO139"/>
    <mergeCell ref="BE140:BI140"/>
    <mergeCell ref="BJ140:BN140"/>
    <mergeCell ref="BO140:BS140"/>
    <mergeCell ref="A141:C141"/>
    <mergeCell ref="D141:P141"/>
    <mergeCell ref="A138:C138"/>
    <mergeCell ref="D138:P138"/>
    <mergeCell ref="Q138:U138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7:AT157"/>
    <mergeCell ref="AU157:AY157"/>
    <mergeCell ref="AZ157:BD157"/>
    <mergeCell ref="BE157:BI157"/>
    <mergeCell ref="A170:BL170"/>
    <mergeCell ref="A171:BR171"/>
    <mergeCell ref="BE158:BI158"/>
    <mergeCell ref="A159:C159"/>
    <mergeCell ref="D159:P159"/>
    <mergeCell ref="Q159:U159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V159:AE159"/>
    <mergeCell ref="AF159:AJ159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T176:AX176"/>
    <mergeCell ref="AY176:BC176"/>
    <mergeCell ref="BD176:BH176"/>
    <mergeCell ref="BI176:BM176"/>
    <mergeCell ref="BN176:BR176"/>
    <mergeCell ref="A184:BL184"/>
    <mergeCell ref="BI177:BM177"/>
    <mergeCell ref="BN177:BR177"/>
    <mergeCell ref="A178:T178"/>
    <mergeCell ref="U178:Y178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A188:C188"/>
    <mergeCell ref="D188:V188"/>
    <mergeCell ref="W188:Y188"/>
    <mergeCell ref="Z188:AB188"/>
    <mergeCell ref="AC188:AE188"/>
    <mergeCell ref="AF188:AH188"/>
    <mergeCell ref="BJ186:BL187"/>
    <mergeCell ref="W187:Y187"/>
    <mergeCell ref="Z187:AB187"/>
    <mergeCell ref="AC187:AE187"/>
    <mergeCell ref="AF187:AH187"/>
    <mergeCell ref="AI187:AK187"/>
    <mergeCell ref="AL187:AN187"/>
    <mergeCell ref="AO187:AQ187"/>
    <mergeCell ref="AR187:AT187"/>
    <mergeCell ref="BG185:BL185"/>
    <mergeCell ref="W186:AB186"/>
    <mergeCell ref="AC186:AH186"/>
    <mergeCell ref="AI186:AN186"/>
    <mergeCell ref="AO186:AT186"/>
    <mergeCell ref="AU186:AW187"/>
    <mergeCell ref="AX186:AZ187"/>
    <mergeCell ref="BA186:BC187"/>
    <mergeCell ref="BD186:BF187"/>
    <mergeCell ref="BG186:BI187"/>
    <mergeCell ref="A185:C187"/>
    <mergeCell ref="D185:V187"/>
    <mergeCell ref="W185:AH185"/>
    <mergeCell ref="AI185:AT185"/>
    <mergeCell ref="AU185:AZ185"/>
    <mergeCell ref="BA185:BF185"/>
    <mergeCell ref="BA189:BC189"/>
    <mergeCell ref="BD189:BF189"/>
    <mergeCell ref="BG189:BI189"/>
    <mergeCell ref="BJ189:BL189"/>
    <mergeCell ref="A190:C190"/>
    <mergeCell ref="D190:V190"/>
    <mergeCell ref="W190:Y190"/>
    <mergeCell ref="Z190:AB190"/>
    <mergeCell ref="AC190:AE190"/>
    <mergeCell ref="AF190:AH190"/>
    <mergeCell ref="AI189:AK189"/>
    <mergeCell ref="AL189:AN189"/>
    <mergeCell ref="AO189:AQ189"/>
    <mergeCell ref="AR189:AT189"/>
    <mergeCell ref="AU189:AW189"/>
    <mergeCell ref="AX189:AZ189"/>
    <mergeCell ref="BA188:BC188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AP202:AT202"/>
    <mergeCell ref="AU202:AY202"/>
    <mergeCell ref="AZ202:BD202"/>
    <mergeCell ref="BE202:BI202"/>
    <mergeCell ref="BJ202:BN202"/>
    <mergeCell ref="BO202:BS202"/>
    <mergeCell ref="A200:BS200"/>
    <mergeCell ref="A201:F202"/>
    <mergeCell ref="G201:S202"/>
    <mergeCell ref="T201:Z202"/>
    <mergeCell ref="AA201:AO201"/>
    <mergeCell ref="AP201:BD201"/>
    <mergeCell ref="BE201:BS201"/>
    <mergeCell ref="AA202:AE202"/>
    <mergeCell ref="AF202:AJ202"/>
    <mergeCell ref="AK202:AO202"/>
    <mergeCell ref="BA190:BC190"/>
    <mergeCell ref="BD190:BF190"/>
    <mergeCell ref="BG190:BI190"/>
    <mergeCell ref="BJ190:BL190"/>
    <mergeCell ref="A198:BL198"/>
    <mergeCell ref="A199:BS199"/>
    <mergeCell ref="AF191:AH191"/>
    <mergeCell ref="AI191:AK191"/>
    <mergeCell ref="AL191:AN191"/>
    <mergeCell ref="AO191:AQ191"/>
    <mergeCell ref="AI190:AK190"/>
    <mergeCell ref="AL190:AN190"/>
    <mergeCell ref="AO190:AQ190"/>
    <mergeCell ref="AR190:AT190"/>
    <mergeCell ref="AU190:AW190"/>
    <mergeCell ref="AX190:AZ190"/>
    <mergeCell ref="AP204:AT204"/>
    <mergeCell ref="AU204:AY204"/>
    <mergeCell ref="AZ204:BD204"/>
    <mergeCell ref="BE204:BI204"/>
    <mergeCell ref="BJ204:BN204"/>
    <mergeCell ref="BO204:BS204"/>
    <mergeCell ref="A204:F204"/>
    <mergeCell ref="G204:S204"/>
    <mergeCell ref="T204:Z204"/>
    <mergeCell ref="AA204:AE204"/>
    <mergeCell ref="AF204:AJ204"/>
    <mergeCell ref="AK204:AO204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G210:S211"/>
    <mergeCell ref="T210:Z211"/>
    <mergeCell ref="AA210:AO210"/>
    <mergeCell ref="AP210:BD210"/>
    <mergeCell ref="AA211:AE211"/>
    <mergeCell ref="AF211:AJ211"/>
    <mergeCell ref="AK211:AO211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218:BL218"/>
    <mergeCell ref="A219:BM219"/>
    <mergeCell ref="A220:M221"/>
    <mergeCell ref="N220:U221"/>
    <mergeCell ref="V220:Z221"/>
    <mergeCell ref="AA220:AI220"/>
    <mergeCell ref="AJ220:AR220"/>
    <mergeCell ref="AS220:BA220"/>
    <mergeCell ref="BB220:BJ220"/>
    <mergeCell ref="BK220:BS220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Z214:BD214"/>
    <mergeCell ref="A213:F213"/>
    <mergeCell ref="G213:S213"/>
    <mergeCell ref="T213:Z213"/>
    <mergeCell ref="AA213:AE213"/>
    <mergeCell ref="AF213:AJ213"/>
    <mergeCell ref="AK213:AO213"/>
    <mergeCell ref="AP213:AT213"/>
    <mergeCell ref="AU213:AY213"/>
    <mergeCell ref="AK215:AO215"/>
    <mergeCell ref="AP215:AT215"/>
    <mergeCell ref="AU215:AY215"/>
    <mergeCell ref="AZ215:BD215"/>
    <mergeCell ref="BP222:BS222"/>
    <mergeCell ref="A223:M223"/>
    <mergeCell ref="N223:U223"/>
    <mergeCell ref="V223:Z223"/>
    <mergeCell ref="AA223:AE223"/>
    <mergeCell ref="AF223:AI223"/>
    <mergeCell ref="AJ223:AN223"/>
    <mergeCell ref="AO223:AR223"/>
    <mergeCell ref="AS223:AW223"/>
    <mergeCell ref="AX223:BA223"/>
    <mergeCell ref="AO222:AR222"/>
    <mergeCell ref="AS222:AW222"/>
    <mergeCell ref="AX222:BA222"/>
    <mergeCell ref="BB222:BF222"/>
    <mergeCell ref="BG222:BJ222"/>
    <mergeCell ref="BK222:BO222"/>
    <mergeCell ref="BB221:BF221"/>
    <mergeCell ref="BG221:BJ221"/>
    <mergeCell ref="BK221:BO221"/>
    <mergeCell ref="BP221:BS221"/>
    <mergeCell ref="A222:M222"/>
    <mergeCell ref="N222:U222"/>
    <mergeCell ref="V222:Z222"/>
    <mergeCell ref="AA222:AE222"/>
    <mergeCell ref="AF222:AI222"/>
    <mergeCell ref="AJ222:AN222"/>
    <mergeCell ref="AA221:AE221"/>
    <mergeCell ref="AF221:AI221"/>
    <mergeCell ref="AJ221:AN221"/>
    <mergeCell ref="AO221:AR221"/>
    <mergeCell ref="AS221:AW221"/>
    <mergeCell ref="AX221:BA221"/>
    <mergeCell ref="BP224:BS224"/>
    <mergeCell ref="A227:BL227"/>
    <mergeCell ref="A228:BL228"/>
    <mergeCell ref="A231:BL231"/>
    <mergeCell ref="A232:BL232"/>
    <mergeCell ref="A233:BL233"/>
    <mergeCell ref="AO224:AR224"/>
    <mergeCell ref="AS224:AW224"/>
    <mergeCell ref="AX224:BA224"/>
    <mergeCell ref="BB224:BF224"/>
    <mergeCell ref="BG224:BJ224"/>
    <mergeCell ref="BK224:BO224"/>
    <mergeCell ref="BB223:BF223"/>
    <mergeCell ref="BG223:BJ223"/>
    <mergeCell ref="BK223:BO223"/>
    <mergeCell ref="BP223:BS223"/>
    <mergeCell ref="A224:M224"/>
    <mergeCell ref="N224:U224"/>
    <mergeCell ref="V224:Z224"/>
    <mergeCell ref="AA224:AE224"/>
    <mergeCell ref="AF224:AI224"/>
    <mergeCell ref="AJ224:AN224"/>
    <mergeCell ref="AK236:AP236"/>
    <mergeCell ref="AQ236:AV236"/>
    <mergeCell ref="AW236:BA236"/>
    <mergeCell ref="BB236:BF236"/>
    <mergeCell ref="BG236:BL236"/>
    <mergeCell ref="A237:F237"/>
    <mergeCell ref="G237:S237"/>
    <mergeCell ref="T237:Y237"/>
    <mergeCell ref="Z237:AD237"/>
    <mergeCell ref="AE237:AJ237"/>
    <mergeCell ref="AQ234:AV235"/>
    <mergeCell ref="AW234:BF234"/>
    <mergeCell ref="BG234:BL235"/>
    <mergeCell ref="AW235:BA235"/>
    <mergeCell ref="BB235:BF235"/>
    <mergeCell ref="A236:F236"/>
    <mergeCell ref="G236:S236"/>
    <mergeCell ref="T236:Y236"/>
    <mergeCell ref="Z236:AD236"/>
    <mergeCell ref="AE236:AJ236"/>
    <mergeCell ref="A234:F235"/>
    <mergeCell ref="G234:S235"/>
    <mergeCell ref="T234:Y235"/>
    <mergeCell ref="Z234:AD235"/>
    <mergeCell ref="AE234:AJ235"/>
    <mergeCell ref="AK234:AP235"/>
    <mergeCell ref="AK238:AP238"/>
    <mergeCell ref="AQ238:AV238"/>
    <mergeCell ref="AW238:BA238"/>
    <mergeCell ref="BB238:BF238"/>
    <mergeCell ref="BG238:BL238"/>
    <mergeCell ref="A255:BL255"/>
    <mergeCell ref="BB239:BF239"/>
    <mergeCell ref="BG239:BL239"/>
    <mergeCell ref="A240:F240"/>
    <mergeCell ref="G240:S240"/>
    <mergeCell ref="AK237:AP237"/>
    <mergeCell ref="AQ237:AV237"/>
    <mergeCell ref="AW237:BA237"/>
    <mergeCell ref="BB237:BF237"/>
    <mergeCell ref="BG237:BL237"/>
    <mergeCell ref="A238:F238"/>
    <mergeCell ref="G238:S238"/>
    <mergeCell ref="T238:Y238"/>
    <mergeCell ref="Z238:AD238"/>
    <mergeCell ref="AE238:AJ238"/>
    <mergeCell ref="BB240:BF240"/>
    <mergeCell ref="BG240:BL240"/>
    <mergeCell ref="A241:F241"/>
    <mergeCell ref="G241:S241"/>
    <mergeCell ref="T241:Y241"/>
    <mergeCell ref="Z241:AD241"/>
    <mergeCell ref="AE241:AJ241"/>
    <mergeCell ref="AK241:AP241"/>
    <mergeCell ref="AQ241:AV241"/>
    <mergeCell ref="AW241:BA241"/>
    <mergeCell ref="T240:Y240"/>
    <mergeCell ref="Z240:AD240"/>
    <mergeCell ref="AT258:AW259"/>
    <mergeCell ref="AX258:BG258"/>
    <mergeCell ref="BH258:BL259"/>
    <mergeCell ref="Z259:AD259"/>
    <mergeCell ref="AE259:AI259"/>
    <mergeCell ref="AX259:BB259"/>
    <mergeCell ref="BC259:BG259"/>
    <mergeCell ref="A256:BL256"/>
    <mergeCell ref="A257:F259"/>
    <mergeCell ref="G257:P259"/>
    <mergeCell ref="Q257:AN257"/>
    <mergeCell ref="AO257:BL257"/>
    <mergeCell ref="Q258:U259"/>
    <mergeCell ref="V258:Y259"/>
    <mergeCell ref="Z258:AI258"/>
    <mergeCell ref="AJ258:AN259"/>
    <mergeCell ref="AO258:AS259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4:AN264"/>
    <mergeCell ref="AO264:AS264"/>
    <mergeCell ref="AT264:AW264"/>
    <mergeCell ref="AX264:BB264"/>
    <mergeCell ref="BC264:BG264"/>
    <mergeCell ref="BH264:BL264"/>
    <mergeCell ref="AT263:AW263"/>
    <mergeCell ref="AX263:BB263"/>
    <mergeCell ref="BC263:BG263"/>
    <mergeCell ref="BH263:BL263"/>
    <mergeCell ref="A264:F264"/>
    <mergeCell ref="G264:P264"/>
    <mergeCell ref="Q264:U264"/>
    <mergeCell ref="V264:Y264"/>
    <mergeCell ref="Z264:AD264"/>
    <mergeCell ref="AE264:AI264"/>
    <mergeCell ref="A263:F263"/>
    <mergeCell ref="G263:P263"/>
    <mergeCell ref="Q263:U263"/>
    <mergeCell ref="V263:Y263"/>
    <mergeCell ref="A307:BL307"/>
    <mergeCell ref="A308:BL308"/>
    <mergeCell ref="A288:F288"/>
    <mergeCell ref="G288:S288"/>
    <mergeCell ref="T288:Y288"/>
    <mergeCell ref="Z288:AD288"/>
    <mergeCell ref="AQ286:AV286"/>
    <mergeCell ref="AW286:BD286"/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286:F286"/>
    <mergeCell ref="G286:S286"/>
    <mergeCell ref="T286:Y286"/>
    <mergeCell ref="Z286:AD286"/>
    <mergeCell ref="AE286:AJ286"/>
    <mergeCell ref="AK286:AP286"/>
    <mergeCell ref="AE288:AJ288"/>
    <mergeCell ref="AK288:AP288"/>
    <mergeCell ref="AQ288:AV288"/>
    <mergeCell ref="AW288:BD288"/>
    <mergeCell ref="BE288:BL288"/>
    <mergeCell ref="A289:F289"/>
    <mergeCell ref="G289:S289"/>
    <mergeCell ref="T289:Y289"/>
    <mergeCell ref="Z289:AD289"/>
    <mergeCell ref="AE289:AJ289"/>
    <mergeCell ref="A316:AA316"/>
    <mergeCell ref="AH316:AP316"/>
    <mergeCell ref="AU316:BF316"/>
    <mergeCell ref="AH317:AP317"/>
    <mergeCell ref="AU317:BF317"/>
    <mergeCell ref="A31:D31"/>
    <mergeCell ref="E31:T31"/>
    <mergeCell ref="U31:Y31"/>
    <mergeCell ref="Z31:AD31"/>
    <mergeCell ref="AE31:AH31"/>
    <mergeCell ref="A309:BL309"/>
    <mergeCell ref="A313:AA313"/>
    <mergeCell ref="AH313:AP313"/>
    <mergeCell ref="AU313:BF313"/>
    <mergeCell ref="AH314:AP314"/>
    <mergeCell ref="AU314:BF314"/>
    <mergeCell ref="AW287:BD287"/>
    <mergeCell ref="BE287:BL287"/>
    <mergeCell ref="A303:BL303"/>
    <mergeCell ref="A304:BL304"/>
    <mergeCell ref="BL53:BP53"/>
    <mergeCell ref="BB55:BF55"/>
    <mergeCell ref="BG55:BK55"/>
    <mergeCell ref="BL55:BP55"/>
    <mergeCell ref="BL59:BP59"/>
    <mergeCell ref="BB61:BF61"/>
    <mergeCell ref="BG61:BK61"/>
    <mergeCell ref="BL61:BP61"/>
    <mergeCell ref="BL65:BP65"/>
    <mergeCell ref="BB67:BF67"/>
    <mergeCell ref="BG67:BK67"/>
    <mergeCell ref="BL67:BP67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100:BK100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120:BK120"/>
    <mergeCell ref="BB119:BF119"/>
    <mergeCell ref="BG119:BK119"/>
    <mergeCell ref="BL119:BP119"/>
    <mergeCell ref="BQ119:BT119"/>
    <mergeCell ref="BU119:BY119"/>
    <mergeCell ref="A120:C120"/>
    <mergeCell ref="D120:T120"/>
    <mergeCell ref="U120:Y120"/>
    <mergeCell ref="Z120:AD120"/>
    <mergeCell ref="AE120:AH120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X119:BA119"/>
    <mergeCell ref="BL120:BP120"/>
    <mergeCell ref="AS120:AW120"/>
    <mergeCell ref="AX120:BA120"/>
    <mergeCell ref="BB120:BF120"/>
    <mergeCell ref="AY126:BC126"/>
    <mergeCell ref="BD126:BH126"/>
    <mergeCell ref="A127:C127"/>
    <mergeCell ref="D127:T127"/>
    <mergeCell ref="U127:Y127"/>
    <mergeCell ref="Z127:AD127"/>
    <mergeCell ref="AE127:AI127"/>
    <mergeCell ref="AJ127:AN127"/>
    <mergeCell ref="A126:C126"/>
    <mergeCell ref="AO128:AS128"/>
    <mergeCell ref="AT128:AX128"/>
    <mergeCell ref="AY128:BC128"/>
    <mergeCell ref="BD128:BH128"/>
    <mergeCell ref="AE125:AI125"/>
    <mergeCell ref="AJ125:AN125"/>
    <mergeCell ref="AO125:AS125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Z137:BD137"/>
    <mergeCell ref="BE137:BI137"/>
    <mergeCell ref="A137:C137"/>
    <mergeCell ref="D137:P137"/>
    <mergeCell ref="Q137:U137"/>
    <mergeCell ref="V137:AE137"/>
    <mergeCell ref="AF137:AJ137"/>
    <mergeCell ref="BT142:BX142"/>
    <mergeCell ref="BD130:BH130"/>
    <mergeCell ref="Z130:AD130"/>
    <mergeCell ref="AE130:AI130"/>
    <mergeCell ref="AJ130:AN130"/>
    <mergeCell ref="AO130:AS130"/>
    <mergeCell ref="AT130:AX130"/>
    <mergeCell ref="AY130:BC130"/>
    <mergeCell ref="BT139:BX139"/>
    <mergeCell ref="BT138:BX138"/>
    <mergeCell ref="BT140:BX140"/>
    <mergeCell ref="BT137:BX137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BT141:BX141"/>
    <mergeCell ref="BJ137:BN137"/>
    <mergeCell ref="BO137:BS137"/>
    <mergeCell ref="AK137:AO137"/>
    <mergeCell ref="BJ135:BX135"/>
    <mergeCell ref="AF136:AJ136"/>
    <mergeCell ref="AK136:AO136"/>
    <mergeCell ref="AP136:AT136"/>
    <mergeCell ref="AU136:AY136"/>
    <mergeCell ref="AZ136:BD136"/>
    <mergeCell ref="BE136:BI136"/>
    <mergeCell ref="BJ136:BN136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Q141:U141"/>
    <mergeCell ref="V141:AE141"/>
    <mergeCell ref="AF141:AJ141"/>
    <mergeCell ref="AK141:AO141"/>
    <mergeCell ref="BE142:BI142"/>
    <mergeCell ref="BJ142:BN142"/>
    <mergeCell ref="BO142:BS142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A143:C143"/>
    <mergeCell ref="D143:P143"/>
    <mergeCell ref="Q143:U143"/>
    <mergeCell ref="V143:AE143"/>
    <mergeCell ref="AF143:AJ143"/>
    <mergeCell ref="AK143:AO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AK159:AO159"/>
    <mergeCell ref="AP159:AT159"/>
    <mergeCell ref="AU159:AY159"/>
    <mergeCell ref="AZ159:BD159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8:BI168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Z178:AD178"/>
    <mergeCell ref="AE178:AI178"/>
    <mergeCell ref="AJ178:AN178"/>
    <mergeCell ref="AO178:AS178"/>
    <mergeCell ref="AT178:AX178"/>
    <mergeCell ref="AY178:BC178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D177:BH177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BJ191:BL191"/>
    <mergeCell ref="A192:C192"/>
    <mergeCell ref="D192:V192"/>
    <mergeCell ref="W192:Y192"/>
    <mergeCell ref="Z192:AB192"/>
    <mergeCell ref="AC192:AE192"/>
    <mergeCell ref="AF192:AH192"/>
    <mergeCell ref="AI192:AK192"/>
    <mergeCell ref="AL192:AN192"/>
    <mergeCell ref="AO192:AQ192"/>
    <mergeCell ref="AR191:AT191"/>
    <mergeCell ref="AU191:AW191"/>
    <mergeCell ref="AX191:AZ191"/>
    <mergeCell ref="BA191:BC191"/>
    <mergeCell ref="BD191:BF191"/>
    <mergeCell ref="BG191:BI191"/>
    <mergeCell ref="A191:C191"/>
    <mergeCell ref="D191:V191"/>
    <mergeCell ref="W191:Y191"/>
    <mergeCell ref="Z191:AB191"/>
    <mergeCell ref="AC191:AE191"/>
    <mergeCell ref="BJ193:BL193"/>
    <mergeCell ref="A194:C194"/>
    <mergeCell ref="D194:V194"/>
    <mergeCell ref="W194:Y194"/>
    <mergeCell ref="Z194:AB194"/>
    <mergeCell ref="AC194:AE194"/>
    <mergeCell ref="AF194:AH194"/>
    <mergeCell ref="AI194:AK194"/>
    <mergeCell ref="AL194:AN194"/>
    <mergeCell ref="AO194:AQ194"/>
    <mergeCell ref="AR193:AT193"/>
    <mergeCell ref="AU193:AW193"/>
    <mergeCell ref="AX193:AZ193"/>
    <mergeCell ref="BA193:BC193"/>
    <mergeCell ref="BD193:BF193"/>
    <mergeCell ref="BG193:BI193"/>
    <mergeCell ref="BJ192:BL192"/>
    <mergeCell ref="A193:C193"/>
    <mergeCell ref="D193:V193"/>
    <mergeCell ref="W193:Y193"/>
    <mergeCell ref="Z193:AB193"/>
    <mergeCell ref="AC193:AE193"/>
    <mergeCell ref="AF193:AH193"/>
    <mergeCell ref="AI193:AK193"/>
    <mergeCell ref="AL193:AN193"/>
    <mergeCell ref="AO193:AQ193"/>
    <mergeCell ref="AR192:AT192"/>
    <mergeCell ref="AU192:AW192"/>
    <mergeCell ref="AX192:AZ192"/>
    <mergeCell ref="BA192:BC192"/>
    <mergeCell ref="BD192:BF192"/>
    <mergeCell ref="BG192:BI192"/>
    <mergeCell ref="BJ195:BL195"/>
    <mergeCell ref="AR195:AT195"/>
    <mergeCell ref="AU195:AW195"/>
    <mergeCell ref="AX195:AZ195"/>
    <mergeCell ref="BA195:BC195"/>
    <mergeCell ref="BD195:BF195"/>
    <mergeCell ref="BG195:BI195"/>
    <mergeCell ref="BJ194:BL194"/>
    <mergeCell ref="A195:C195"/>
    <mergeCell ref="D195:V195"/>
    <mergeCell ref="W195:Y195"/>
    <mergeCell ref="Z195:AB195"/>
    <mergeCell ref="AC195:AE195"/>
    <mergeCell ref="AF195:AH195"/>
    <mergeCell ref="AI195:AK195"/>
    <mergeCell ref="AL195:AN195"/>
    <mergeCell ref="AO195:AQ195"/>
    <mergeCell ref="AR194:AT194"/>
    <mergeCell ref="AU194:AW194"/>
    <mergeCell ref="AX194:AZ194"/>
    <mergeCell ref="BA194:BC194"/>
    <mergeCell ref="BD194:BF194"/>
    <mergeCell ref="BG194:BI194"/>
    <mergeCell ref="A215:F215"/>
    <mergeCell ref="G215:S215"/>
    <mergeCell ref="T215:Z215"/>
    <mergeCell ref="AA215:AE215"/>
    <mergeCell ref="AF215:AJ215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Z206:BD206"/>
    <mergeCell ref="AU212:AY212"/>
    <mergeCell ref="AZ212:BD212"/>
    <mergeCell ref="AP211:AT211"/>
    <mergeCell ref="AU211:AY211"/>
    <mergeCell ref="AZ211:BD211"/>
    <mergeCell ref="A212:F212"/>
    <mergeCell ref="G212:S212"/>
    <mergeCell ref="T212:Z212"/>
    <mergeCell ref="AA212:AE212"/>
    <mergeCell ref="AF212:AJ212"/>
    <mergeCell ref="AK212:AO212"/>
    <mergeCell ref="AP212:AT212"/>
    <mergeCell ref="A208:BL208"/>
    <mergeCell ref="A209:BD209"/>
    <mergeCell ref="A210:F211"/>
    <mergeCell ref="AE240:AJ240"/>
    <mergeCell ref="AK240:AP240"/>
    <mergeCell ref="AQ240:AV240"/>
    <mergeCell ref="AW240:BA240"/>
    <mergeCell ref="A239:F239"/>
    <mergeCell ref="G239:S239"/>
    <mergeCell ref="T239:Y239"/>
    <mergeCell ref="Z239:AD239"/>
    <mergeCell ref="AE239:AJ239"/>
    <mergeCell ref="AK239:AP239"/>
    <mergeCell ref="AQ239:AV239"/>
    <mergeCell ref="AW239:BA239"/>
    <mergeCell ref="BB242:BF242"/>
    <mergeCell ref="BG242:BL242"/>
    <mergeCell ref="A243:F243"/>
    <mergeCell ref="G243:S243"/>
    <mergeCell ref="T243:Y243"/>
    <mergeCell ref="Z243:AD243"/>
    <mergeCell ref="AE243:AJ243"/>
    <mergeCell ref="AK243:AP243"/>
    <mergeCell ref="AQ243:AV243"/>
    <mergeCell ref="AW243:BA243"/>
    <mergeCell ref="BB241:BF241"/>
    <mergeCell ref="BG241:BL241"/>
    <mergeCell ref="A242:F242"/>
    <mergeCell ref="G242:S242"/>
    <mergeCell ref="T242:Y242"/>
    <mergeCell ref="Z242:AD242"/>
    <mergeCell ref="AE242:AJ242"/>
    <mergeCell ref="AK242:AP242"/>
    <mergeCell ref="AQ242:AV242"/>
    <mergeCell ref="AW242:BA242"/>
    <mergeCell ref="BB244:BF244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BB243:BF243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B246:BF246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5:BF245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BB248:BF248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7:BF247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B250:BF250"/>
    <mergeCell ref="BG250:BL250"/>
    <mergeCell ref="A251:F251"/>
    <mergeCell ref="G251:S251"/>
    <mergeCell ref="T251:Y251"/>
    <mergeCell ref="Z251:AD251"/>
    <mergeCell ref="AE251:AJ251"/>
    <mergeCell ref="AK251:AP251"/>
    <mergeCell ref="AQ251:AV251"/>
    <mergeCell ref="AW251:BA251"/>
    <mergeCell ref="BB249:BF249"/>
    <mergeCell ref="BG249:BL249"/>
    <mergeCell ref="A250:F250"/>
    <mergeCell ref="G250:S250"/>
    <mergeCell ref="T250:Y250"/>
    <mergeCell ref="Z250:AD250"/>
    <mergeCell ref="AE250:AJ250"/>
    <mergeCell ref="AK250:AP250"/>
    <mergeCell ref="AQ250:AV250"/>
    <mergeCell ref="AW250:BA250"/>
    <mergeCell ref="BB253:BF253"/>
    <mergeCell ref="BG253:BL253"/>
    <mergeCell ref="BB252:BF252"/>
    <mergeCell ref="BG252:BL252"/>
    <mergeCell ref="A253:F253"/>
    <mergeCell ref="G253:S253"/>
    <mergeCell ref="T253:Y253"/>
    <mergeCell ref="Z253:AD253"/>
    <mergeCell ref="AE253:AJ253"/>
    <mergeCell ref="AK253:AP253"/>
    <mergeCell ref="AQ253:AV253"/>
    <mergeCell ref="AW253:BA253"/>
    <mergeCell ref="BB251:BF251"/>
    <mergeCell ref="BG251:BL251"/>
    <mergeCell ref="A252:F252"/>
    <mergeCell ref="G252:S252"/>
    <mergeCell ref="T252:Y252"/>
    <mergeCell ref="Z252:AD252"/>
    <mergeCell ref="AE252:AJ252"/>
    <mergeCell ref="AK252:AP252"/>
    <mergeCell ref="AQ252:AV252"/>
    <mergeCell ref="AW252:BA252"/>
    <mergeCell ref="Z263:AD263"/>
    <mergeCell ref="AE263:AI263"/>
    <mergeCell ref="AJ263:AN263"/>
    <mergeCell ref="AO263:AS263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J271:AN271"/>
    <mergeCell ref="AO271:AS271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Z278:AD278"/>
    <mergeCell ref="AE278:AI278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J279:AN279"/>
    <mergeCell ref="AO279:AS279"/>
    <mergeCell ref="AT279:AW279"/>
    <mergeCell ref="AX279:BB279"/>
    <mergeCell ref="BC279:BG279"/>
    <mergeCell ref="BH279:BL279"/>
    <mergeCell ref="A279:F279"/>
    <mergeCell ref="G279:P279"/>
    <mergeCell ref="Q279:U279"/>
    <mergeCell ref="V279:Y279"/>
    <mergeCell ref="Z279:AD279"/>
    <mergeCell ref="AE279:AI279"/>
    <mergeCell ref="BE283:BL284"/>
    <mergeCell ref="A285:F285"/>
    <mergeCell ref="G285:S285"/>
    <mergeCell ref="T285:Y285"/>
    <mergeCell ref="Z285:AD285"/>
    <mergeCell ref="AE285:AJ285"/>
    <mergeCell ref="AK285:AP285"/>
    <mergeCell ref="AQ285:AV285"/>
    <mergeCell ref="AW285:BD285"/>
    <mergeCell ref="BE285:BL285"/>
    <mergeCell ref="A281:BL281"/>
    <mergeCell ref="A282:BL282"/>
    <mergeCell ref="A283:F284"/>
    <mergeCell ref="G283:S284"/>
    <mergeCell ref="T283:Y284"/>
    <mergeCell ref="Z283:AD284"/>
    <mergeCell ref="AE283:AJ284"/>
    <mergeCell ref="AK283:AP284"/>
    <mergeCell ref="AQ283:AV284"/>
    <mergeCell ref="AW283:BD284"/>
    <mergeCell ref="AQ290:AV290"/>
    <mergeCell ref="AW290:BD290"/>
    <mergeCell ref="BE290:BL290"/>
    <mergeCell ref="A291:F291"/>
    <mergeCell ref="G291:S291"/>
    <mergeCell ref="T291:Y291"/>
    <mergeCell ref="Z291:AD291"/>
    <mergeCell ref="AE291:AJ291"/>
    <mergeCell ref="AK291:AP291"/>
    <mergeCell ref="AQ291:AV291"/>
    <mergeCell ref="AK289:AP289"/>
    <mergeCell ref="AQ289:AV289"/>
    <mergeCell ref="AW289:BD289"/>
    <mergeCell ref="BE289:BL289"/>
    <mergeCell ref="A290:F290"/>
    <mergeCell ref="G290:S290"/>
    <mergeCell ref="T290:Y290"/>
    <mergeCell ref="Z290:AD290"/>
    <mergeCell ref="AE290:AJ290"/>
    <mergeCell ref="AK290:AP290"/>
    <mergeCell ref="BE292:BL292"/>
    <mergeCell ref="A293:F293"/>
    <mergeCell ref="G293:S293"/>
    <mergeCell ref="T293:Y293"/>
    <mergeCell ref="Z293:AD293"/>
    <mergeCell ref="AE293:AJ293"/>
    <mergeCell ref="AK293:AP293"/>
    <mergeCell ref="AQ293:AV293"/>
    <mergeCell ref="AW293:BD293"/>
    <mergeCell ref="BE293:BL293"/>
    <mergeCell ref="AW291:BD291"/>
    <mergeCell ref="BE291:BL291"/>
    <mergeCell ref="A292:F292"/>
    <mergeCell ref="G292:S292"/>
    <mergeCell ref="T292:Y292"/>
    <mergeCell ref="Z292:AD292"/>
    <mergeCell ref="AE292:AJ292"/>
    <mergeCell ref="AK292:AP292"/>
    <mergeCell ref="AQ292:AV292"/>
    <mergeCell ref="AW292:BD292"/>
    <mergeCell ref="AW295:BD295"/>
    <mergeCell ref="BE295:BL295"/>
    <mergeCell ref="A296:F296"/>
    <mergeCell ref="G296:S296"/>
    <mergeCell ref="T296:Y296"/>
    <mergeCell ref="Z296:AD296"/>
    <mergeCell ref="AE296:AJ296"/>
    <mergeCell ref="AK296:AP296"/>
    <mergeCell ref="AQ296:AV296"/>
    <mergeCell ref="AW296:BD296"/>
    <mergeCell ref="AQ294:AV294"/>
    <mergeCell ref="AW294:BD294"/>
    <mergeCell ref="BE294:BL294"/>
    <mergeCell ref="A295:F295"/>
    <mergeCell ref="G295:S295"/>
    <mergeCell ref="T295:Y295"/>
    <mergeCell ref="Z295:AD295"/>
    <mergeCell ref="AE295:AJ295"/>
    <mergeCell ref="AK295:AP295"/>
    <mergeCell ref="AQ295:AV295"/>
    <mergeCell ref="A294:F294"/>
    <mergeCell ref="G294:S294"/>
    <mergeCell ref="T294:Y294"/>
    <mergeCell ref="Z294:AD294"/>
    <mergeCell ref="AE294:AJ294"/>
    <mergeCell ref="AK294:AP294"/>
    <mergeCell ref="AQ298:AV298"/>
    <mergeCell ref="AW298:BD298"/>
    <mergeCell ref="BE298:BL298"/>
    <mergeCell ref="A299:F299"/>
    <mergeCell ref="G299:S299"/>
    <mergeCell ref="T299:Y299"/>
    <mergeCell ref="Z299:AD299"/>
    <mergeCell ref="AE299:AJ299"/>
    <mergeCell ref="AK299:AP299"/>
    <mergeCell ref="AQ299:AV299"/>
    <mergeCell ref="A298:F298"/>
    <mergeCell ref="G298:S298"/>
    <mergeCell ref="T298:Y298"/>
    <mergeCell ref="Z298:AD298"/>
    <mergeCell ref="AE298:AJ298"/>
    <mergeCell ref="AK298:AP298"/>
    <mergeCell ref="BE296:BL296"/>
    <mergeCell ref="A297:F297"/>
    <mergeCell ref="G297:S297"/>
    <mergeCell ref="T297:Y297"/>
    <mergeCell ref="Z297:AD297"/>
    <mergeCell ref="AE297:AJ297"/>
    <mergeCell ref="AK297:AP297"/>
    <mergeCell ref="AQ297:AV297"/>
    <mergeCell ref="AW297:BD297"/>
    <mergeCell ref="BE297:BL297"/>
    <mergeCell ref="BE300:BL300"/>
    <mergeCell ref="A301:F301"/>
    <mergeCell ref="G301:S301"/>
    <mergeCell ref="T301:Y301"/>
    <mergeCell ref="Z301:AD301"/>
    <mergeCell ref="AE301:AJ301"/>
    <mergeCell ref="AK301:AP301"/>
    <mergeCell ref="AQ301:AV301"/>
    <mergeCell ref="AW301:BD301"/>
    <mergeCell ref="BE301:BL301"/>
    <mergeCell ref="AW299:BD299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W300:BD300"/>
  </mergeCells>
  <conditionalFormatting sqref="A118 A190 A128">
    <cfRule type="cellIs" dxfId="56" priority="61" stopIfTrue="1" operator="equal">
      <formula>A117</formula>
    </cfRule>
  </conditionalFormatting>
  <conditionalFormatting sqref="A139:C139 A157:C157">
    <cfRule type="cellIs" dxfId="55" priority="62" stopIfTrue="1" operator="equal">
      <formula>A138</formula>
    </cfRule>
    <cfRule type="cellIs" dxfId="54" priority="63" stopIfTrue="1" operator="equal">
      <formula>0</formula>
    </cfRule>
  </conditionalFormatting>
  <conditionalFormatting sqref="A119">
    <cfRule type="cellIs" dxfId="53" priority="60" stopIfTrue="1" operator="equal">
      <formula>A118</formula>
    </cfRule>
  </conditionalFormatting>
  <conditionalFormatting sqref="A120">
    <cfRule type="cellIs" dxfId="52" priority="59" stopIfTrue="1" operator="equal">
      <formula>A119</formula>
    </cfRule>
  </conditionalFormatting>
  <conditionalFormatting sqref="A131">
    <cfRule type="cellIs" dxfId="51" priority="219" stopIfTrue="1" operator="equal">
      <formula>A128</formula>
    </cfRule>
  </conditionalFormatting>
  <conditionalFormatting sqref="A129">
    <cfRule type="cellIs" dxfId="50" priority="57" stopIfTrue="1" operator="equal">
      <formula>A128</formula>
    </cfRule>
  </conditionalFormatting>
  <conditionalFormatting sqref="A130">
    <cfRule type="cellIs" dxfId="49" priority="56" stopIfTrue="1" operator="equal">
      <formula>A129</formula>
    </cfRule>
  </conditionalFormatting>
  <conditionalFormatting sqref="A191">
    <cfRule type="cellIs" dxfId="48" priority="6" stopIfTrue="1" operator="equal">
      <formula>A190</formula>
    </cfRule>
  </conditionalFormatting>
  <conditionalFormatting sqref="A140:C140">
    <cfRule type="cellIs" dxfId="47" priority="53" stopIfTrue="1" operator="equal">
      <formula>A139</formula>
    </cfRule>
    <cfRule type="cellIs" dxfId="46" priority="54" stopIfTrue="1" operator="equal">
      <formula>0</formula>
    </cfRule>
  </conditionalFormatting>
  <conditionalFormatting sqref="A141:C141">
    <cfRule type="cellIs" dxfId="45" priority="51" stopIfTrue="1" operator="equal">
      <formula>A140</formula>
    </cfRule>
    <cfRule type="cellIs" dxfId="44" priority="52" stopIfTrue="1" operator="equal">
      <formula>0</formula>
    </cfRule>
  </conditionalFormatting>
  <conditionalFormatting sqref="A142:C142">
    <cfRule type="cellIs" dxfId="43" priority="49" stopIfTrue="1" operator="equal">
      <formula>A141</formula>
    </cfRule>
    <cfRule type="cellIs" dxfId="42" priority="50" stopIfTrue="1" operator="equal">
      <formula>0</formula>
    </cfRule>
  </conditionalFormatting>
  <conditionalFormatting sqref="A143:C143">
    <cfRule type="cellIs" dxfId="41" priority="47" stopIfTrue="1" operator="equal">
      <formula>A142</formula>
    </cfRule>
    <cfRule type="cellIs" dxfId="40" priority="48" stopIfTrue="1" operator="equal">
      <formula>0</formula>
    </cfRule>
  </conditionalFormatting>
  <conditionalFormatting sqref="A144:C144">
    <cfRule type="cellIs" dxfId="39" priority="45" stopIfTrue="1" operator="equal">
      <formula>A143</formula>
    </cfRule>
    <cfRule type="cellIs" dxfId="38" priority="46" stopIfTrue="1" operator="equal">
      <formula>0</formula>
    </cfRule>
  </conditionalFormatting>
  <conditionalFormatting sqref="A145:C145">
    <cfRule type="cellIs" dxfId="37" priority="43" stopIfTrue="1" operator="equal">
      <formula>A144</formula>
    </cfRule>
    <cfRule type="cellIs" dxfId="36" priority="44" stopIfTrue="1" operator="equal">
      <formula>0</formula>
    </cfRule>
  </conditionalFormatting>
  <conditionalFormatting sqref="A146:C146">
    <cfRule type="cellIs" dxfId="35" priority="41" stopIfTrue="1" operator="equal">
      <formula>A145</formula>
    </cfRule>
    <cfRule type="cellIs" dxfId="34" priority="42" stopIfTrue="1" operator="equal">
      <formula>0</formula>
    </cfRule>
  </conditionalFormatting>
  <conditionalFormatting sqref="A147:C147">
    <cfRule type="cellIs" dxfId="33" priority="39" stopIfTrue="1" operator="equal">
      <formula>A146</formula>
    </cfRule>
    <cfRule type="cellIs" dxfId="32" priority="40" stopIfTrue="1" operator="equal">
      <formula>0</formula>
    </cfRule>
  </conditionalFormatting>
  <conditionalFormatting sqref="A148:C148">
    <cfRule type="cellIs" dxfId="31" priority="37" stopIfTrue="1" operator="equal">
      <formula>A147</formula>
    </cfRule>
    <cfRule type="cellIs" dxfId="30" priority="38" stopIfTrue="1" operator="equal">
      <formula>0</formula>
    </cfRule>
  </conditionalFormatting>
  <conditionalFormatting sqref="A149:C149">
    <cfRule type="cellIs" dxfId="29" priority="35" stopIfTrue="1" operator="equal">
      <formula>A148</formula>
    </cfRule>
    <cfRule type="cellIs" dxfId="28" priority="36" stopIfTrue="1" operator="equal">
      <formula>0</formula>
    </cfRule>
  </conditionalFormatting>
  <conditionalFormatting sqref="A150:C150">
    <cfRule type="cellIs" dxfId="27" priority="33" stopIfTrue="1" operator="equal">
      <formula>A149</formula>
    </cfRule>
    <cfRule type="cellIs" dxfId="26" priority="34" stopIfTrue="1" operator="equal">
      <formula>0</formula>
    </cfRule>
  </conditionalFormatting>
  <conditionalFormatting sqref="A158:C158">
    <cfRule type="cellIs" dxfId="25" priority="29" stopIfTrue="1" operator="equal">
      <formula>A157</formula>
    </cfRule>
    <cfRule type="cellIs" dxfId="24" priority="30" stopIfTrue="1" operator="equal">
      <formula>0</formula>
    </cfRule>
  </conditionalFormatting>
  <conditionalFormatting sqref="A159:C159">
    <cfRule type="cellIs" dxfId="23" priority="27" stopIfTrue="1" operator="equal">
      <formula>A158</formula>
    </cfRule>
    <cfRule type="cellIs" dxfId="22" priority="28" stopIfTrue="1" operator="equal">
      <formula>0</formula>
    </cfRule>
  </conditionalFormatting>
  <conditionalFormatting sqref="A160:C160">
    <cfRule type="cellIs" dxfId="21" priority="25" stopIfTrue="1" operator="equal">
      <formula>A159</formula>
    </cfRule>
    <cfRule type="cellIs" dxfId="20" priority="26" stopIfTrue="1" operator="equal">
      <formula>0</formula>
    </cfRule>
  </conditionalFormatting>
  <conditionalFormatting sqref="A161:C161">
    <cfRule type="cellIs" dxfId="19" priority="23" stopIfTrue="1" operator="equal">
      <formula>A160</formula>
    </cfRule>
    <cfRule type="cellIs" dxfId="18" priority="24" stopIfTrue="1" operator="equal">
      <formula>0</formula>
    </cfRule>
  </conditionalFormatting>
  <conditionalFormatting sqref="A162:C162">
    <cfRule type="cellIs" dxfId="17" priority="21" stopIfTrue="1" operator="equal">
      <formula>A161</formula>
    </cfRule>
    <cfRule type="cellIs" dxfId="16" priority="22" stopIfTrue="1" operator="equal">
      <formula>0</formula>
    </cfRule>
  </conditionalFormatting>
  <conditionalFormatting sqref="A163:C163">
    <cfRule type="cellIs" dxfId="15" priority="19" stopIfTrue="1" operator="equal">
      <formula>A162</formula>
    </cfRule>
    <cfRule type="cellIs" dxfId="14" priority="20" stopIfTrue="1" operator="equal">
      <formula>0</formula>
    </cfRule>
  </conditionalFormatting>
  <conditionalFormatting sqref="A164:C164">
    <cfRule type="cellIs" dxfId="13" priority="17" stopIfTrue="1" operator="equal">
      <formula>A163</formula>
    </cfRule>
    <cfRule type="cellIs" dxfId="12" priority="18" stopIfTrue="1" operator="equal">
      <formula>0</formula>
    </cfRule>
  </conditionalFormatting>
  <conditionalFormatting sqref="A165:C165">
    <cfRule type="cellIs" dxfId="11" priority="15" stopIfTrue="1" operator="equal">
      <formula>A164</formula>
    </cfRule>
    <cfRule type="cellIs" dxfId="10" priority="16" stopIfTrue="1" operator="equal">
      <formula>0</formula>
    </cfRule>
  </conditionalFormatting>
  <conditionalFormatting sqref="A166:C166">
    <cfRule type="cellIs" dxfId="9" priority="13" stopIfTrue="1" operator="equal">
      <formula>A165</formula>
    </cfRule>
    <cfRule type="cellIs" dxfId="8" priority="14" stopIfTrue="1" operator="equal">
      <formula>0</formula>
    </cfRule>
  </conditionalFormatting>
  <conditionalFormatting sqref="A167:C167">
    <cfRule type="cellIs" dxfId="7" priority="11" stopIfTrue="1" operator="equal">
      <formula>A166</formula>
    </cfRule>
    <cfRule type="cellIs" dxfId="6" priority="12" stopIfTrue="1" operator="equal">
      <formula>0</formula>
    </cfRule>
  </conditionalFormatting>
  <conditionalFormatting sqref="A168:C168">
    <cfRule type="cellIs" dxfId="5" priority="9" stopIfTrue="1" operator="equal">
      <formula>A167</formula>
    </cfRule>
    <cfRule type="cellIs" dxfId="4" priority="10" stopIfTrue="1" operator="equal">
      <formula>0</formula>
    </cfRule>
  </conditionalFormatting>
  <conditionalFormatting sqref="A192">
    <cfRule type="cellIs" dxfId="3" priority="5" stopIfTrue="1" operator="equal">
      <formula>A191</formula>
    </cfRule>
  </conditionalFormatting>
  <conditionalFormatting sqref="A193">
    <cfRule type="cellIs" dxfId="2" priority="4" stopIfTrue="1" operator="equal">
      <formula>A192</formula>
    </cfRule>
  </conditionalFormatting>
  <conditionalFormatting sqref="A194">
    <cfRule type="cellIs" dxfId="1" priority="3" stopIfTrue="1" operator="equal">
      <formula>A193</formula>
    </cfRule>
  </conditionalFormatting>
  <conditionalFormatting sqref="A195">
    <cfRule type="cellIs" dxfId="0" priority="2" stopIfTrue="1" operator="equal">
      <formula>A194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КПК0712111</vt:lpstr>
      <vt:lpstr>'Додаток2 КПК0712111'!Область_печати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2020-03-18T07:46:37Z</cp:lastPrinted>
  <dcterms:created xsi:type="dcterms:W3CDTF">2016-07-02T12:27:50Z</dcterms:created>
  <dcterms:modified xsi:type="dcterms:W3CDTF">2023-09-15T10:35:24Z</dcterms:modified>
</cp:coreProperties>
</file>