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бюджетні запити 2020р\"/>
    </mc:Choice>
  </mc:AlternateContent>
  <bookViews>
    <workbookView xWindow="390" yWindow="1005" windowWidth="27795" windowHeight="14385" tabRatio="522"/>
  </bookViews>
  <sheets>
    <sheet name="Додаток2 КПК0712010" sheetId="7" r:id="rId1"/>
  </sheets>
  <definedNames>
    <definedName name="_xlnm.Print_Area" localSheetId="0">'Додаток2 КПК0712010'!$A$1:$BY$356</definedName>
  </definedNames>
  <calcPr calcId="152511"/>
</workbook>
</file>

<file path=xl/calcChain.xml><?xml version="1.0" encoding="utf-8"?>
<calcChain xmlns="http://schemas.openxmlformats.org/spreadsheetml/2006/main">
  <c r="BH318" i="7" l="1"/>
  <c r="AT318" i="7"/>
  <c r="AJ318" i="7"/>
  <c r="BH317" i="7"/>
  <c r="AT317" i="7"/>
  <c r="AJ317" i="7"/>
  <c r="BH316" i="7"/>
  <c r="AT316" i="7"/>
  <c r="AJ316" i="7"/>
  <c r="BH315" i="7"/>
  <c r="AT315" i="7"/>
  <c r="AJ315" i="7"/>
  <c r="BH314" i="7"/>
  <c r="AT314" i="7"/>
  <c r="AJ314" i="7"/>
  <c r="BH313" i="7"/>
  <c r="AT313" i="7"/>
  <c r="AJ313" i="7"/>
  <c r="BH312" i="7"/>
  <c r="AT312" i="7"/>
  <c r="AJ312" i="7"/>
  <c r="BH311" i="7"/>
  <c r="AT311" i="7"/>
  <c r="AJ311" i="7"/>
  <c r="BH310" i="7"/>
  <c r="AT310" i="7"/>
  <c r="AJ310" i="7"/>
  <c r="BH309" i="7"/>
  <c r="AT309" i="7"/>
  <c r="AJ309" i="7"/>
  <c r="BH308" i="7"/>
  <c r="AT308" i="7"/>
  <c r="AJ308" i="7"/>
  <c r="BH307" i="7"/>
  <c r="AT307" i="7"/>
  <c r="AJ307" i="7"/>
  <c r="BH306" i="7"/>
  <c r="AT306" i="7"/>
  <c r="AJ306" i="7"/>
  <c r="BH305" i="7"/>
  <c r="AT305" i="7"/>
  <c r="AJ305" i="7"/>
  <c r="BH304" i="7"/>
  <c r="AT304" i="7"/>
  <c r="AJ304" i="7"/>
  <c r="BH303" i="7"/>
  <c r="AT303" i="7"/>
  <c r="AJ303" i="7"/>
  <c r="BH302" i="7"/>
  <c r="AT302" i="7"/>
  <c r="AJ302" i="7"/>
  <c r="BG293" i="7"/>
  <c r="AQ293" i="7"/>
  <c r="BG292" i="7"/>
  <c r="AQ292" i="7"/>
  <c r="BG291" i="7"/>
  <c r="AQ291" i="7"/>
  <c r="BG290" i="7"/>
  <c r="AQ290" i="7"/>
  <c r="BG289" i="7"/>
  <c r="AQ289" i="7"/>
  <c r="BG288" i="7"/>
  <c r="AQ288" i="7"/>
  <c r="BG287" i="7"/>
  <c r="AQ287" i="7"/>
  <c r="BG286" i="7"/>
  <c r="AQ286" i="7"/>
  <c r="BG285" i="7"/>
  <c r="AQ285" i="7"/>
  <c r="BG284" i="7"/>
  <c r="AQ284" i="7"/>
  <c r="BG283" i="7"/>
  <c r="AQ283" i="7"/>
  <c r="BG282" i="7"/>
  <c r="AQ282" i="7"/>
  <c r="BG281" i="7"/>
  <c r="AQ281" i="7"/>
  <c r="BG280" i="7"/>
  <c r="AQ280" i="7"/>
  <c r="BG279" i="7"/>
  <c r="AQ279" i="7"/>
  <c r="BG278" i="7"/>
  <c r="AQ278" i="7"/>
  <c r="AZ255" i="7"/>
  <c r="AK255" i="7"/>
  <c r="AZ254" i="7"/>
  <c r="AK254" i="7"/>
  <c r="AZ253" i="7"/>
  <c r="AK253" i="7"/>
  <c r="AZ252" i="7"/>
  <c r="AK252" i="7"/>
  <c r="BO244" i="7"/>
  <c r="AZ244" i="7"/>
  <c r="AK244" i="7"/>
  <c r="BO243" i="7"/>
  <c r="AZ243" i="7"/>
  <c r="AK243" i="7"/>
  <c r="BO242" i="7"/>
  <c r="AZ242" i="7"/>
  <c r="AK242" i="7"/>
  <c r="BO241" i="7"/>
  <c r="AZ241" i="7"/>
  <c r="AK241" i="7"/>
  <c r="BE202" i="7"/>
  <c r="AP202" i="7"/>
  <c r="BE201" i="7"/>
  <c r="AP201" i="7"/>
  <c r="BE200" i="7"/>
  <c r="AP200" i="7"/>
  <c r="BE199" i="7"/>
  <c r="AP199" i="7"/>
  <c r="BE198" i="7"/>
  <c r="AP198" i="7"/>
  <c r="BE197" i="7"/>
  <c r="AP197" i="7"/>
  <c r="BE196" i="7"/>
  <c r="AP196" i="7"/>
  <c r="BE195" i="7"/>
  <c r="AP195" i="7"/>
  <c r="BE194" i="7"/>
  <c r="AP194" i="7"/>
  <c r="BE193" i="7"/>
  <c r="AP193" i="7"/>
  <c r="BE192" i="7"/>
  <c r="AP192" i="7"/>
  <c r="BE191" i="7"/>
  <c r="AP191" i="7"/>
  <c r="BE190" i="7"/>
  <c r="AP190" i="7"/>
  <c r="BE189" i="7"/>
  <c r="AP189" i="7"/>
  <c r="BE188" i="7"/>
  <c r="AP188" i="7"/>
  <c r="BE187" i="7"/>
  <c r="AP187" i="7"/>
  <c r="BE186" i="7"/>
  <c r="AP186" i="7"/>
  <c r="BE185" i="7"/>
  <c r="AP185" i="7"/>
  <c r="BE184" i="7"/>
  <c r="AP184" i="7"/>
  <c r="BE183" i="7"/>
  <c r="AP183" i="7"/>
  <c r="BE182" i="7"/>
  <c r="AP182" i="7"/>
  <c r="BE181" i="7"/>
  <c r="AP181" i="7"/>
  <c r="BE180" i="7"/>
  <c r="AP180" i="7"/>
  <c r="BE179" i="7"/>
  <c r="AP179" i="7"/>
  <c r="BE178" i="7"/>
  <c r="AP178" i="7"/>
  <c r="BE177" i="7"/>
  <c r="AP177" i="7"/>
  <c r="BE176" i="7"/>
  <c r="AP176" i="7"/>
  <c r="BT169" i="7"/>
  <c r="BE169" i="7"/>
  <c r="AP169" i="7"/>
  <c r="BT168" i="7"/>
  <c r="BE168" i="7"/>
  <c r="AP168" i="7"/>
  <c r="BT167" i="7"/>
  <c r="BE167" i="7"/>
  <c r="AP167" i="7"/>
  <c r="BT166" i="7"/>
  <c r="BE166" i="7"/>
  <c r="AP166" i="7"/>
  <c r="BT165" i="7"/>
  <c r="BE165" i="7"/>
  <c r="AP165" i="7"/>
  <c r="BT164" i="7"/>
  <c r="BE164" i="7"/>
  <c r="AP164" i="7"/>
  <c r="BT163" i="7"/>
  <c r="BE163" i="7"/>
  <c r="AP163" i="7"/>
  <c r="BT162" i="7"/>
  <c r="BE162" i="7"/>
  <c r="AP162" i="7"/>
  <c r="BT161" i="7"/>
  <c r="BE161" i="7"/>
  <c r="AP161" i="7"/>
  <c r="BT160" i="7"/>
  <c r="BE160" i="7"/>
  <c r="AP160" i="7"/>
  <c r="BT159" i="7"/>
  <c r="BE159" i="7"/>
  <c r="AP159" i="7"/>
  <c r="BT158" i="7"/>
  <c r="BE158" i="7"/>
  <c r="AP158" i="7"/>
  <c r="BT157" i="7"/>
  <c r="BE157" i="7"/>
  <c r="AP157" i="7"/>
  <c r="BT156" i="7"/>
  <c r="BE156" i="7"/>
  <c r="AP156" i="7"/>
  <c r="BT155" i="7"/>
  <c r="BE155" i="7"/>
  <c r="AP155" i="7"/>
  <c r="BT154" i="7"/>
  <c r="BE154" i="7"/>
  <c r="AP154" i="7"/>
  <c r="BT153" i="7"/>
  <c r="BE153" i="7"/>
  <c r="AP153" i="7"/>
  <c r="BT152" i="7"/>
  <c r="BE152" i="7"/>
  <c r="AP152" i="7"/>
  <c r="BT151" i="7"/>
  <c r="BE151" i="7"/>
  <c r="AP151" i="7"/>
  <c r="BT150" i="7"/>
  <c r="BE150" i="7"/>
  <c r="AP150" i="7"/>
  <c r="BT149" i="7"/>
  <c r="BE149" i="7"/>
  <c r="AP149" i="7"/>
  <c r="BT148" i="7"/>
  <c r="BE148" i="7"/>
  <c r="AP148" i="7"/>
  <c r="BT147" i="7"/>
  <c r="BE147" i="7"/>
  <c r="AP147" i="7"/>
  <c r="BT146" i="7"/>
  <c r="BE146" i="7"/>
  <c r="AP146" i="7"/>
  <c r="BT145" i="7"/>
  <c r="BE145" i="7"/>
  <c r="AP145" i="7"/>
  <c r="BT144" i="7"/>
  <c r="BE144" i="7"/>
  <c r="AP144" i="7"/>
  <c r="BT143" i="7"/>
  <c r="BE143" i="7"/>
  <c r="AP143" i="7"/>
  <c r="BD134" i="7"/>
  <c r="AJ134" i="7"/>
  <c r="BD133" i="7"/>
  <c r="AJ133" i="7"/>
  <c r="BU125" i="7"/>
  <c r="BB125" i="7"/>
  <c r="AI125" i="7"/>
  <c r="BU124" i="7"/>
  <c r="BB124" i="7"/>
  <c r="AI124" i="7"/>
  <c r="BG114" i="7"/>
  <c r="AM114" i="7"/>
  <c r="BG106" i="7"/>
  <c r="AM106" i="7"/>
  <c r="BG105" i="7"/>
  <c r="AM105" i="7"/>
  <c r="BG104" i="7"/>
  <c r="AM104" i="7"/>
  <c r="BG103" i="7"/>
  <c r="AM103" i="7"/>
  <c r="BG102" i="7"/>
  <c r="AM102" i="7"/>
  <c r="BG101" i="7"/>
  <c r="AM101" i="7"/>
  <c r="BG100" i="7"/>
  <c r="AM100" i="7"/>
  <c r="BG99" i="7"/>
  <c r="AM99" i="7"/>
  <c r="BG98" i="7"/>
  <c r="AM98" i="7"/>
  <c r="BG97" i="7"/>
  <c r="AM97" i="7"/>
  <c r="BG96" i="7"/>
  <c r="AM96" i="7"/>
  <c r="BG95" i="7"/>
  <c r="AM95" i="7"/>
  <c r="BG94" i="7"/>
  <c r="AM94" i="7"/>
  <c r="BG93" i="7"/>
  <c r="AM93" i="7"/>
  <c r="BG92" i="7"/>
  <c r="AM92" i="7"/>
  <c r="BG91" i="7"/>
  <c r="AM91" i="7"/>
  <c r="BG90" i="7"/>
  <c r="AM90" i="7"/>
  <c r="BG89" i="7"/>
  <c r="AM89" i="7"/>
  <c r="BG88" i="7"/>
  <c r="AM88" i="7"/>
  <c r="BU80" i="7"/>
  <c r="BB80" i="7"/>
  <c r="AI80" i="7"/>
  <c r="BU72" i="7"/>
  <c r="BB72" i="7"/>
  <c r="AI72" i="7"/>
  <c r="BU71" i="7"/>
  <c r="BB71" i="7"/>
  <c r="AI71" i="7"/>
  <c r="BU70" i="7"/>
  <c r="BB70" i="7"/>
  <c r="AI70" i="7"/>
  <c r="BU69" i="7"/>
  <c r="BB69" i="7"/>
  <c r="AI69" i="7"/>
  <c r="BU68" i="7"/>
  <c r="BB68" i="7"/>
  <c r="AI68" i="7"/>
  <c r="BU67" i="7"/>
  <c r="BB67" i="7"/>
  <c r="AI67" i="7"/>
  <c r="BU66" i="7"/>
  <c r="BB66" i="7"/>
  <c r="AI66" i="7"/>
  <c r="BU65" i="7"/>
  <c r="BB65" i="7"/>
  <c r="AI65" i="7"/>
  <c r="BU64" i="7"/>
  <c r="BB64" i="7"/>
  <c r="AI64" i="7"/>
  <c r="BU63" i="7"/>
  <c r="BB63" i="7"/>
  <c r="AI63" i="7"/>
  <c r="BU62" i="7"/>
  <c r="BB62" i="7"/>
  <c r="AI62" i="7"/>
  <c r="BU61" i="7"/>
  <c r="BB61" i="7"/>
  <c r="AI61" i="7"/>
  <c r="BU60" i="7"/>
  <c r="BB60" i="7"/>
  <c r="AI60" i="7"/>
  <c r="BU59" i="7"/>
  <c r="BB59" i="7"/>
  <c r="AI59" i="7"/>
  <c r="BU58" i="7"/>
  <c r="BB58" i="7"/>
  <c r="AI58" i="7"/>
  <c r="BU57" i="7"/>
  <c r="BB57" i="7"/>
  <c r="AI57" i="7"/>
  <c r="BU56" i="7"/>
  <c r="BB56" i="7"/>
  <c r="AI56" i="7"/>
  <c r="BU55" i="7"/>
  <c r="BB55" i="7"/>
  <c r="AI55" i="7"/>
  <c r="BU54" i="7"/>
  <c r="BB54" i="7"/>
  <c r="AI54" i="7"/>
  <c r="BG44" i="7"/>
  <c r="AM44" i="7"/>
  <c r="BG43" i="7"/>
  <c r="AM43" i="7"/>
  <c r="BG42" i="7"/>
  <c r="AM42" i="7"/>
  <c r="BG41" i="7"/>
  <c r="AM41" i="7"/>
  <c r="BU33" i="7"/>
  <c r="BB33" i="7"/>
  <c r="AI33" i="7"/>
  <c r="BU32" i="7"/>
  <c r="BB32" i="7"/>
  <c r="AI32" i="7"/>
  <c r="BU31" i="7"/>
  <c r="BB31" i="7"/>
  <c r="AI31" i="7"/>
  <c r="BU30" i="7"/>
  <c r="BB30" i="7"/>
  <c r="AI30" i="7"/>
</calcChain>
</file>

<file path=xl/sharedStrings.xml><?xml version="1.0" encoding="utf-8"?>
<sst xmlns="http://schemas.openxmlformats.org/spreadsheetml/2006/main" count="908" uniqueCount="310">
  <si>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</si>
  <si>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</si>
  <si>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</si>
  <si>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</si>
  <si>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</si>
  <si>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</si>
  <si>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</si>
  <si>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</si>
  <si>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</si>
  <si>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</si>
  <si>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</si>
  <si>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</si>
  <si>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</si>
  <si>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</si>
  <si>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</si>
  <si>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</si>
  <si>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</si>
  <si>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</si>
  <si>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</si>
  <si>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</si>
  <si>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</si>
  <si>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</si>
  <si>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</si>
  <si>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</si>
  <si>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</si>
  <si>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</si>
  <si>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</si>
  <si>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</si>
  <si>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</si>
  <si>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</si>
  <si>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</si>
  <si>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</si>
  <si>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</si>
  <si>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</si>
  <si>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</si>
  <si>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</si>
  <si>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</si>
  <si>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</si>
  <si>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</si>
  <si>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</si>
  <si>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</si>
  <si>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</si>
  <si>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</si>
  <si>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</si>
  <si>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</si>
  <si>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</si>
  <si>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</si>
  <si>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</si>
  <si>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</si>
  <si>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</si>
  <si>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</si>
  <si>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</si>
  <si>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</si>
  <si>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</si>
  <si>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</si>
  <si>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</si>
  <si>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</si>
  <si>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</si>
  <si>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</si>
  <si>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</si>
  <si>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</si>
  <si>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</si>
  <si>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</si>
  <si>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</si>
  <si>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</si>
  <si>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</si>
  <si>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</si>
  <si>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</si>
  <si>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</si>
  <si>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</si>
  <si>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</si>
  <si>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</si>
  <si>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</si>
  <si>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</si>
  <si>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</si>
  <si>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</si>
  <si>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</si>
  <si>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</si>
  <si>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</si>
  <si>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</si>
  <si>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</si>
  <si>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</si>
  <si>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</si>
  <si>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</si>
  <si>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</si>
  <si>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</si>
  <si>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</si>
  <si>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</si>
  <si>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</si>
  <si>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</si>
  <si>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</si>
  <si>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</si>
  <si>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</si>
  <si>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</si>
  <si>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</si>
  <si>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</si>
  <si>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</si>
  <si>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</si>
  <si>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</si>
  <si>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</si>
  <si>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</si>
  <si>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</si>
  <si>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</si>
  <si>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</si>
  <si>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</si>
  <si>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</si>
  <si>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</si>
  <si>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</si>
  <si>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</si>
  <si>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</si>
  <si>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</si>
  <si>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</si>
  <si>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</si>
  <si>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</si>
  <si>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</si>
  <si>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</si>
  <si>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</si>
  <si>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</si>
  <si>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</si>
  <si>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</si>
  <si>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</si>
  <si>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</si>
  <si>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</si>
  <si>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</si>
  <si>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</si>
  <si>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</si>
  <si>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</si>
  <si>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</si>
  <si>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</si>
  <si>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</si>
  <si>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</si>
  <si>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</si>
  <si>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</si>
  <si>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</si>
  <si>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</si>
  <si>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</si>
  <si>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</si>
  <si>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</si>
  <si>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</si>
  <si>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</si>
  <si>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</si>
  <si>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</si>
  <si>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</si>
  <si>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</si>
  <si>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</si>
  <si>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</si>
  <si>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</si>
  <si>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</si>
  <si>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</si>
  <si>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</si>
  <si>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</si>
  <si>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</si>
  <si>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</si>
  <si>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</si>
  <si>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</si>
  <si>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</si>
  <si>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</si>
  <si>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</si>
  <si>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</si>
  <si>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</si>
  <si>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</si>
  <si>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</si>
  <si>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</si>
  <si>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</si>
  <si>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</si>
  <si>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</si>
  <si>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</si>
  <si>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</si>
  <si>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</si>
  <si>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</si>
  <si>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</si>
  <si>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</si>
  <si>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</si>
  <si>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</si>
  <si>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</si>
  <si>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</si>
  <si>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</si>
  <si>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</si>
  <si>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</si>
  <si>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Придбання обладнання і предметів довгострокового користування</t>
  </si>
  <si>
    <t>затрат</t>
  </si>
  <si>
    <t>од.</t>
  </si>
  <si>
    <t>штатний розпис</t>
  </si>
  <si>
    <t>продукту</t>
  </si>
  <si>
    <t>ефективності</t>
  </si>
  <si>
    <t>розрахунок</t>
  </si>
  <si>
    <t>Обов'язкові виплати</t>
  </si>
  <si>
    <t>стимулюючі доплати та надбавки</t>
  </si>
  <si>
    <t>Премії</t>
  </si>
  <si>
    <t>Матеріальна допомога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</si>
  <si>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</si>
  <si>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</si>
  <si>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531 - Інші спеціалисти</t>
  </si>
  <si>
    <t>УСЬОГО штатних одиниць</t>
  </si>
  <si>
    <t>з них штатні одиниці за загальним фондом, що враховані також у спеціальному фонді</t>
  </si>
  <si>
    <t>(0)(7)</t>
  </si>
  <si>
    <t>Відділ охорони здоров`я виконавчого комітету Коростенської міської ради</t>
  </si>
  <si>
    <t>Начальник</t>
  </si>
  <si>
    <t>Головний  бухгалтер</t>
  </si>
  <si>
    <t>М.А.Заєць</t>
  </si>
  <si>
    <t>Д.М.Грищенко</t>
  </si>
  <si>
    <t>41867684</t>
  </si>
  <si>
    <t>06203100000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</si>
  <si>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</si>
  <si>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</si>
  <si>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</si>
  <si>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</si>
  <si>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</si>
  <si>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</si>
  <si>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</si>
  <si>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</si>
  <si>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</si>
  <si>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</si>
  <si>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</si>
  <si>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</si>
  <si>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</si>
  <si>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</si>
  <si>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</si>
  <si>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</si>
  <si>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</si>
  <si>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</si>
  <si>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</si>
  <si>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</si>
  <si>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</si>
  <si>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</si>
  <si>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</si>
  <si>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</si>
  <si>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</si>
  <si>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</si>
  <si>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</si>
  <si>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</si>
  <si>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</si>
  <si>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</si>
  <si>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</si>
  <si>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</si>
  <si>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</si>
  <si>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</si>
  <si>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</si>
  <si>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</si>
  <si>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</si>
  <si>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(0)(7)(1)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</si>
  <si>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</si>
  <si>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</si>
  <si>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Медикаменти та перев`язувальні матеріали</t>
  </si>
  <si>
    <t>Продукти харчування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</si>
  <si>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</si>
  <si>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</si>
  <si>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</si>
  <si>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</si>
  <si>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</si>
  <si>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</si>
  <si>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Виплата пенсій і допомоги</t>
  </si>
  <si>
    <t>Інші виплати населенню</t>
  </si>
  <si>
    <t>Інші поточні видатки</t>
  </si>
  <si>
    <t>Капітальний ремонт інших об`єктів</t>
  </si>
  <si>
    <t>Забезпечення надання населенню амбулаторно-поліклінічної  та стаціонарної допомоги</t>
  </si>
  <si>
    <t>кількість штатних одиниць по КНП "КЦМЛ КМР"</t>
  </si>
  <si>
    <t>кількість установ</t>
  </si>
  <si>
    <t>мережа розпорядника</t>
  </si>
  <si>
    <t>кількість ліжок у звичайних стаціонарах</t>
  </si>
  <si>
    <t>звіт форма 20</t>
  </si>
  <si>
    <t>кількість ліжок у денних стаціонарах</t>
  </si>
  <si>
    <t>у т. ч. лікарів у цілодобовому стаціонарі</t>
  </si>
  <si>
    <t>кількість штатних одиниць по цілодобовому стаціонарі</t>
  </si>
  <si>
    <t>у т. ч. лікарів амбулаторно-поліклінічної допомоги</t>
  </si>
  <si>
    <t>кількість штатних одиниць амбулаторно-поліклінічної допомоги</t>
  </si>
  <si>
    <t>кількість лікарських відвідувань (у поліклінічних відділеннях лікарень)</t>
  </si>
  <si>
    <t>тис.відв</t>
  </si>
  <si>
    <t>зведення планів по мережі</t>
  </si>
  <si>
    <t>кількість пролікованих хворих у стаціонарі</t>
  </si>
  <si>
    <t>тис.осіб</t>
  </si>
  <si>
    <t>план відвідувань амбулаторно-поліклінічних відділів лікарні</t>
  </si>
  <si>
    <t>тис.од.</t>
  </si>
  <si>
    <t>план ліжко-днів у денних стаціонарах</t>
  </si>
  <si>
    <t>план ліжко- днів у цілодобовому стаціонарі</t>
  </si>
  <si>
    <t>завантаженість ліжкового фонду у звичайних стаціонарах</t>
  </si>
  <si>
    <t>днів</t>
  </si>
  <si>
    <t>середня тривалість лікування в денних стаціонарах 1 людини</t>
  </si>
  <si>
    <t>завантаженість ліжкового фонду у денних стаціонарах</t>
  </si>
  <si>
    <t>середня тривалість лікування в стаціонарі одного хворого</t>
  </si>
  <si>
    <t>якості</t>
  </si>
  <si>
    <t>збільшення рівня виявлення захворюваності на ранніх стадіях</t>
  </si>
  <si>
    <t>відс.</t>
  </si>
  <si>
    <t>прогноз (виявлення хвороб вперше)</t>
  </si>
  <si>
    <t>рівень виявлення захворювань у осіб працездатного віку на ранніх стадіях</t>
  </si>
  <si>
    <t>прогноз</t>
  </si>
  <si>
    <t>зниження рівня захворюваності порівняно з попереднім роком дорослого населення</t>
  </si>
  <si>
    <t>зниження рівня захворюваності порівняно з попереднім роком дитячого населення</t>
  </si>
  <si>
    <t>зниження показника летальності</t>
  </si>
  <si>
    <t>зниження рівня захворюваності порівняно з попереднім роком</t>
  </si>
  <si>
    <t>538 - Інші працівники</t>
  </si>
  <si>
    <t>560 - Лікарі</t>
  </si>
  <si>
    <t>561 - Середній медичний персонал</t>
  </si>
  <si>
    <t>562 - Молодший медичний персонал</t>
  </si>
  <si>
    <t>Міська програма розвитку охорони здоров'я на 2017 - 2019 роки</t>
  </si>
  <si>
    <t>Рішення 26 сесії VII скликання Коростенської міської ради від 05.04.2018 р. №1023 зі зм.</t>
  </si>
  <si>
    <t>Програми розвитку місцевого самоврядування у місті Коростені на 2017-2020 роки</t>
  </si>
  <si>
    <t>Рішення 11 сесії VІІ скликання Коростенської міської ради № 500 від 22.12.2016 року.</t>
  </si>
  <si>
    <t>Програма розвитку земельних відносин у м.Коростені на 2017 - 2021 роки</t>
  </si>
  <si>
    <t>Рішення 30 сесії VІІ скликання Коростенської міської ради № 635 від 05.04.2018 року.</t>
  </si>
  <si>
    <t>Підвищення рівня надання медичної допомоги та збереження здоров'я населення.</t>
  </si>
  <si>
    <t>1. Конституція України від 26.06.1996р. № 254к/96-ВР із змінами;_x000D_
2. Бюджетний кодекс України від 08.07.2010 р. № 2456-VІ із змінами;_x000D_
3. Закон України від 21.05.1997р. № 280/97 - ВР " Про місцеве самоврядування в Україні"_x000D_
4. Наказ Міністерства фінансів України від 20.09.2017 р. № 793 «Про затвердження складових програмної класифікації видатків та кредитування місцевих бюджетів» із змінами;_x000D_
5. Наказ Міністерства фінансів України від 26.08.2014р. № 836 " Про деякі питання запровадження програмно-цільового методу складання та виконання місцевих бюджетів" із змінами;_x000D_
6. Рішення двадцять сьомої VII скликання Коростенсьої міської ради від 20.12.2018 року № 1315 " Про міський бюджет на 2019 рік" зі змінами;_x000D_
7.Рішення двадцять перша сесія VІІ скликання від 05.04.2018 р. № 1023 Про внесення змін до «Міської програми розвитку охорони здоров’я на 2017-2019 роки» та  затвердження її в новій редакції зі змінами;_x000D__x000D_
8. Інші нормативно - правові документи.</t>
  </si>
  <si>
    <t>Забезпечення надання населенню амбулаторно-поліклінічної допомоги та забезпечення надання населенню стаціонарної медичної допомоги.</t>
  </si>
  <si>
    <t>За рахунок коштів загального фонду  бюджету протягом 2018 року було проведено  поточні ремонти,  придбано обладнання та матеріали, здійснено пільгове зубопротезування пільгових категорій громадян._x000D_
За рахунок коштів загального фонду  бюджету у 2019 році очікується проведення   поточних  ремонтів,  придбання обладнання та матеріалів, здійснення пільгового зубопротезування пільгових категорій громадян.</t>
  </si>
  <si>
    <t>Видатки спеціального фонду на 2020 рік та на 2021-2022 рр. в частині надходжень з бюджетів всіх рівнів використовуються виключно на оновлення та капітальний ремонт матеріальної бази підприємства.</t>
  </si>
  <si>
    <t>(0)(7)(1)(2)(0)(1)(0)</t>
  </si>
  <si>
    <t>(2)(0)(1)(0)</t>
  </si>
  <si>
    <t>(0)(7)(3)(1)</t>
  </si>
  <si>
    <t>Багатопрофільна стаціонарна медична допомога населенню</t>
  </si>
  <si>
    <t> Орган з питань охорони здоров`я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</si>
</sst>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1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57"/>
  <sheetViews>
    <sheetView tabSelected="1" topLeftCell="A15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 x14ac:dyDescent="0.2">
      <c r="A2" s="27" t="s">
        <v>227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 x14ac:dyDescent="0.2">
      <c r="A4" s="11" t="s">
        <v>159</v>
      </c>
      <c r="B4" s="28" t="s">
        <v>196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195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201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28" t="s">
        <v>309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240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201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0" t="s">
        <v>305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306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307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308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202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34" t="s">
        <v>228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 x14ac:dyDescent="0.2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 x14ac:dyDescent="0.2">
      <c r="A15" s="35" t="s">
        <v>300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15" customHeight="1" x14ac:dyDescent="0.2">
      <c r="A18" s="35" t="s">
        <v>302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120" customHeight="1" x14ac:dyDescent="0.2">
      <c r="A21" s="35" t="s">
        <v>301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 x14ac:dyDescent="0.2">
      <c r="A24" s="47" t="s">
        <v>213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 x14ac:dyDescent="0.2">
      <c r="A25" s="48" t="s">
        <v>203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 x14ac:dyDescent="0.2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204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207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214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 x14ac:dyDescent="0.2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 x14ac:dyDescent="0.2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 x14ac:dyDescent="0.2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 x14ac:dyDescent="0.2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68498705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>IF(ISNUMBER(U30),U30,0)+IF(ISNUMBER(Z30),Z30,0)</f>
        <v>68498705</v>
      </c>
      <c r="AJ30" s="67"/>
      <c r="AK30" s="67"/>
      <c r="AL30" s="67"/>
      <c r="AM30" s="68"/>
      <c r="AN30" s="66">
        <v>76696464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>IF(ISNUMBER(AN30),AN30,0)+IF(ISNUMBER(AS30),AS30,0)</f>
        <v>76696464</v>
      </c>
      <c r="BC30" s="67"/>
      <c r="BD30" s="67"/>
      <c r="BE30" s="67"/>
      <c r="BF30" s="68"/>
      <c r="BG30" s="66">
        <v>34421900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>IF(ISNUMBER(BG30),BG30,0)+IF(ISNUMBER(BL30),BL30,0)</f>
        <v>34421900</v>
      </c>
      <c r="BV30" s="67"/>
      <c r="BW30" s="67"/>
      <c r="BX30" s="67"/>
      <c r="BY30" s="68"/>
      <c r="CA30" s="25" t="s">
        <v>22</v>
      </c>
    </row>
    <row r="31" spans="1:79" s="25" customFormat="1" ht="25.5" customHeight="1" x14ac:dyDescent="0.2">
      <c r="A31" s="59"/>
      <c r="B31" s="60"/>
      <c r="C31" s="60"/>
      <c r="D31" s="61"/>
      <c r="E31" s="62" t="s">
        <v>241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5" t="s">
        <v>173</v>
      </c>
      <c r="V31" s="65"/>
      <c r="W31" s="65"/>
      <c r="X31" s="65"/>
      <c r="Y31" s="65"/>
      <c r="Z31" s="65">
        <v>10069703</v>
      </c>
      <c r="AA31" s="65"/>
      <c r="AB31" s="65"/>
      <c r="AC31" s="65"/>
      <c r="AD31" s="65"/>
      <c r="AE31" s="66">
        <v>2638082</v>
      </c>
      <c r="AF31" s="67"/>
      <c r="AG31" s="67"/>
      <c r="AH31" s="68"/>
      <c r="AI31" s="66">
        <f>IF(ISNUMBER(U31),U31,0)+IF(ISNUMBER(Z31),Z31,0)</f>
        <v>10069703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13149906</v>
      </c>
      <c r="AT31" s="67"/>
      <c r="AU31" s="67"/>
      <c r="AV31" s="67"/>
      <c r="AW31" s="68"/>
      <c r="AX31" s="66">
        <v>9785000</v>
      </c>
      <c r="AY31" s="67"/>
      <c r="AZ31" s="67"/>
      <c r="BA31" s="68"/>
      <c r="BB31" s="66">
        <f>IF(ISNUMBER(AN31),AN31,0)+IF(ISNUMBER(AS31),AS31,0)</f>
        <v>13149906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5560000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>IF(ISNUMBER(BG31),BG31,0)+IF(ISNUMBER(BL31),BL31,0)</f>
        <v>5560000</v>
      </c>
      <c r="BV31" s="67"/>
      <c r="BW31" s="67"/>
      <c r="BX31" s="67"/>
      <c r="BY31" s="68"/>
    </row>
    <row r="32" spans="1:79" s="25" customFormat="1" ht="25.5" customHeight="1" x14ac:dyDescent="0.2">
      <c r="A32" s="59">
        <v>25010100</v>
      </c>
      <c r="B32" s="60"/>
      <c r="C32" s="60"/>
      <c r="D32" s="61"/>
      <c r="E32" s="62" t="s">
        <v>242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5" t="s">
        <v>173</v>
      </c>
      <c r="V32" s="65"/>
      <c r="W32" s="65"/>
      <c r="X32" s="65"/>
      <c r="Y32" s="65"/>
      <c r="Z32" s="65">
        <v>10069703</v>
      </c>
      <c r="AA32" s="65"/>
      <c r="AB32" s="65"/>
      <c r="AC32" s="65"/>
      <c r="AD32" s="65"/>
      <c r="AE32" s="66">
        <v>2638082</v>
      </c>
      <c r="AF32" s="67"/>
      <c r="AG32" s="67"/>
      <c r="AH32" s="68"/>
      <c r="AI32" s="66">
        <f>IF(ISNUMBER(U32),U32,0)+IF(ISNUMBER(Z32),Z32,0)</f>
        <v>10069703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13149906</v>
      </c>
      <c r="AT32" s="67"/>
      <c r="AU32" s="67"/>
      <c r="AV32" s="67"/>
      <c r="AW32" s="68"/>
      <c r="AX32" s="66">
        <v>9785000</v>
      </c>
      <c r="AY32" s="67"/>
      <c r="AZ32" s="67"/>
      <c r="BA32" s="68"/>
      <c r="BB32" s="66">
        <f>IF(ISNUMBER(AN32),AN32,0)+IF(ISNUMBER(AS32),AS32,0)</f>
        <v>13149906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5560000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>IF(ISNUMBER(BG32),BG32,0)+IF(ISNUMBER(BL32),BL32,0)</f>
        <v>5560000</v>
      </c>
      <c r="BV32" s="67"/>
      <c r="BW32" s="67"/>
      <c r="BX32" s="67"/>
      <c r="BY32" s="68"/>
    </row>
    <row r="33" spans="1:79" s="6" customFormat="1" ht="12.75" customHeight="1" x14ac:dyDescent="0.2">
      <c r="A33" s="87"/>
      <c r="B33" s="88"/>
      <c r="C33" s="88"/>
      <c r="D33" s="89"/>
      <c r="E33" s="110" t="s">
        <v>147</v>
      </c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2"/>
      <c r="U33" s="94">
        <v>68498705</v>
      </c>
      <c r="V33" s="94"/>
      <c r="W33" s="94"/>
      <c r="X33" s="94"/>
      <c r="Y33" s="94"/>
      <c r="Z33" s="94">
        <v>10069703</v>
      </c>
      <c r="AA33" s="94"/>
      <c r="AB33" s="94"/>
      <c r="AC33" s="94"/>
      <c r="AD33" s="94"/>
      <c r="AE33" s="76">
        <v>2638082</v>
      </c>
      <c r="AF33" s="77"/>
      <c r="AG33" s="77"/>
      <c r="AH33" s="78"/>
      <c r="AI33" s="76">
        <f>IF(ISNUMBER(U33),U33,0)+IF(ISNUMBER(Z33),Z33,0)</f>
        <v>78568408</v>
      </c>
      <c r="AJ33" s="77"/>
      <c r="AK33" s="77"/>
      <c r="AL33" s="77"/>
      <c r="AM33" s="78"/>
      <c r="AN33" s="76">
        <v>76696464</v>
      </c>
      <c r="AO33" s="77"/>
      <c r="AP33" s="77"/>
      <c r="AQ33" s="77"/>
      <c r="AR33" s="78"/>
      <c r="AS33" s="76">
        <v>13149906</v>
      </c>
      <c r="AT33" s="77"/>
      <c r="AU33" s="77"/>
      <c r="AV33" s="77"/>
      <c r="AW33" s="78"/>
      <c r="AX33" s="76">
        <v>9785000</v>
      </c>
      <c r="AY33" s="77"/>
      <c r="AZ33" s="77"/>
      <c r="BA33" s="78"/>
      <c r="BB33" s="76">
        <f>IF(ISNUMBER(AN33),AN33,0)+IF(ISNUMBER(AS33),AS33,0)</f>
        <v>89846370</v>
      </c>
      <c r="BC33" s="77"/>
      <c r="BD33" s="77"/>
      <c r="BE33" s="77"/>
      <c r="BF33" s="78"/>
      <c r="BG33" s="76">
        <v>34421900</v>
      </c>
      <c r="BH33" s="77"/>
      <c r="BI33" s="77"/>
      <c r="BJ33" s="77"/>
      <c r="BK33" s="78"/>
      <c r="BL33" s="76">
        <v>5560000</v>
      </c>
      <c r="BM33" s="77"/>
      <c r="BN33" s="77"/>
      <c r="BO33" s="77"/>
      <c r="BP33" s="78"/>
      <c r="BQ33" s="76">
        <v>0</v>
      </c>
      <c r="BR33" s="77"/>
      <c r="BS33" s="77"/>
      <c r="BT33" s="78"/>
      <c r="BU33" s="76">
        <f>IF(ISNUMBER(BG33),BG33,0)+IF(ISNUMBER(BL33),BL33,0)</f>
        <v>39981900</v>
      </c>
      <c r="BV33" s="77"/>
      <c r="BW33" s="77"/>
      <c r="BX33" s="77"/>
      <c r="BY33" s="78"/>
    </row>
    <row r="35" spans="1:79" ht="14.25" customHeight="1" x14ac:dyDescent="0.2">
      <c r="A35" s="47" t="s">
        <v>229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5" customHeight="1" x14ac:dyDescent="0.2">
      <c r="A36" s="75" t="s">
        <v>203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</row>
    <row r="37" spans="1:79" ht="22.5" customHeight="1" x14ac:dyDescent="0.2">
      <c r="A37" s="49" t="s">
        <v>2</v>
      </c>
      <c r="B37" s="50"/>
      <c r="C37" s="50"/>
      <c r="D37" s="51"/>
      <c r="E37" s="49" t="s">
        <v>19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1"/>
      <c r="X37" s="41" t="s">
        <v>225</v>
      </c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3"/>
      <c r="AR37" s="55" t="s">
        <v>230</v>
      </c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</row>
    <row r="38" spans="1:79" ht="36" customHeight="1" x14ac:dyDescent="0.2">
      <c r="A38" s="52"/>
      <c r="B38" s="53"/>
      <c r="C38" s="53"/>
      <c r="D38" s="54"/>
      <c r="E38" s="52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  <c r="X38" s="55" t="s">
        <v>4</v>
      </c>
      <c r="Y38" s="55"/>
      <c r="Z38" s="55"/>
      <c r="AA38" s="55"/>
      <c r="AB38" s="55"/>
      <c r="AC38" s="55" t="s">
        <v>3</v>
      </c>
      <c r="AD38" s="55"/>
      <c r="AE38" s="55"/>
      <c r="AF38" s="55"/>
      <c r="AG38" s="55"/>
      <c r="AH38" s="44" t="s">
        <v>116</v>
      </c>
      <c r="AI38" s="45"/>
      <c r="AJ38" s="45"/>
      <c r="AK38" s="45"/>
      <c r="AL38" s="46"/>
      <c r="AM38" s="41" t="s">
        <v>5</v>
      </c>
      <c r="AN38" s="42"/>
      <c r="AO38" s="42"/>
      <c r="AP38" s="42"/>
      <c r="AQ38" s="43"/>
      <c r="AR38" s="41" t="s">
        <v>4</v>
      </c>
      <c r="AS38" s="42"/>
      <c r="AT38" s="42"/>
      <c r="AU38" s="42"/>
      <c r="AV38" s="43"/>
      <c r="AW38" s="41" t="s">
        <v>3</v>
      </c>
      <c r="AX38" s="42"/>
      <c r="AY38" s="42"/>
      <c r="AZ38" s="42"/>
      <c r="BA38" s="43"/>
      <c r="BB38" s="44" t="s">
        <v>116</v>
      </c>
      <c r="BC38" s="45"/>
      <c r="BD38" s="45"/>
      <c r="BE38" s="45"/>
      <c r="BF38" s="46"/>
      <c r="BG38" s="41" t="s">
        <v>96</v>
      </c>
      <c r="BH38" s="42"/>
      <c r="BI38" s="42"/>
      <c r="BJ38" s="42"/>
      <c r="BK38" s="43"/>
    </row>
    <row r="39" spans="1:79" ht="15" customHeight="1" x14ac:dyDescent="0.2">
      <c r="A39" s="41">
        <v>1</v>
      </c>
      <c r="B39" s="42"/>
      <c r="C39" s="42"/>
      <c r="D39" s="43"/>
      <c r="E39" s="41">
        <v>2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3"/>
      <c r="X39" s="55">
        <v>3</v>
      </c>
      <c r="Y39" s="55"/>
      <c r="Z39" s="55"/>
      <c r="AA39" s="55"/>
      <c r="AB39" s="55"/>
      <c r="AC39" s="55">
        <v>4</v>
      </c>
      <c r="AD39" s="55"/>
      <c r="AE39" s="55"/>
      <c r="AF39" s="55"/>
      <c r="AG39" s="55"/>
      <c r="AH39" s="55">
        <v>5</v>
      </c>
      <c r="AI39" s="55"/>
      <c r="AJ39" s="55"/>
      <c r="AK39" s="55"/>
      <c r="AL39" s="55"/>
      <c r="AM39" s="55">
        <v>6</v>
      </c>
      <c r="AN39" s="55"/>
      <c r="AO39" s="55"/>
      <c r="AP39" s="55"/>
      <c r="AQ39" s="55"/>
      <c r="AR39" s="41">
        <v>7</v>
      </c>
      <c r="AS39" s="42"/>
      <c r="AT39" s="42"/>
      <c r="AU39" s="42"/>
      <c r="AV39" s="43"/>
      <c r="AW39" s="41">
        <v>8</v>
      </c>
      <c r="AX39" s="42"/>
      <c r="AY39" s="42"/>
      <c r="AZ39" s="42"/>
      <c r="BA39" s="43"/>
      <c r="BB39" s="41">
        <v>9</v>
      </c>
      <c r="BC39" s="42"/>
      <c r="BD39" s="42"/>
      <c r="BE39" s="42"/>
      <c r="BF39" s="43"/>
      <c r="BG39" s="41">
        <v>10</v>
      </c>
      <c r="BH39" s="42"/>
      <c r="BI39" s="42"/>
      <c r="BJ39" s="42"/>
      <c r="BK39" s="43"/>
    </row>
    <row r="40" spans="1:79" ht="20.25" hidden="1" customHeight="1" x14ac:dyDescent="0.2">
      <c r="A40" s="69" t="s">
        <v>56</v>
      </c>
      <c r="B40" s="70"/>
      <c r="C40" s="70"/>
      <c r="D40" s="71"/>
      <c r="E40" s="69" t="s">
        <v>57</v>
      </c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1"/>
      <c r="X40" s="79" t="s">
        <v>60</v>
      </c>
      <c r="Y40" s="79"/>
      <c r="Z40" s="79"/>
      <c r="AA40" s="79"/>
      <c r="AB40" s="79"/>
      <c r="AC40" s="79" t="s">
        <v>61</v>
      </c>
      <c r="AD40" s="79"/>
      <c r="AE40" s="79"/>
      <c r="AF40" s="79"/>
      <c r="AG40" s="79"/>
      <c r="AH40" s="69" t="s">
        <v>94</v>
      </c>
      <c r="AI40" s="70"/>
      <c r="AJ40" s="70"/>
      <c r="AK40" s="70"/>
      <c r="AL40" s="71"/>
      <c r="AM40" s="56" t="s">
        <v>171</v>
      </c>
      <c r="AN40" s="57"/>
      <c r="AO40" s="57"/>
      <c r="AP40" s="57"/>
      <c r="AQ40" s="58"/>
      <c r="AR40" s="69" t="s">
        <v>62</v>
      </c>
      <c r="AS40" s="70"/>
      <c r="AT40" s="70"/>
      <c r="AU40" s="70"/>
      <c r="AV40" s="71"/>
      <c r="AW40" s="69" t="s">
        <v>63</v>
      </c>
      <c r="AX40" s="70"/>
      <c r="AY40" s="70"/>
      <c r="AZ40" s="70"/>
      <c r="BA40" s="71"/>
      <c r="BB40" s="69" t="s">
        <v>95</v>
      </c>
      <c r="BC40" s="70"/>
      <c r="BD40" s="70"/>
      <c r="BE40" s="70"/>
      <c r="BF40" s="71"/>
      <c r="BG40" s="56" t="s">
        <v>171</v>
      </c>
      <c r="BH40" s="57"/>
      <c r="BI40" s="57"/>
      <c r="BJ40" s="57"/>
      <c r="BK40" s="58"/>
      <c r="CA40" t="s">
        <v>23</v>
      </c>
    </row>
    <row r="41" spans="1:79" s="25" customFormat="1" ht="12.75" customHeight="1" x14ac:dyDescent="0.2">
      <c r="A41" s="59"/>
      <c r="B41" s="60"/>
      <c r="C41" s="60"/>
      <c r="D41" s="61"/>
      <c r="E41" s="62" t="s">
        <v>172</v>
      </c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4"/>
      <c r="X41" s="66">
        <v>18800000</v>
      </c>
      <c r="Y41" s="67"/>
      <c r="Z41" s="67"/>
      <c r="AA41" s="67"/>
      <c r="AB41" s="68"/>
      <c r="AC41" s="66" t="s">
        <v>173</v>
      </c>
      <c r="AD41" s="67"/>
      <c r="AE41" s="67"/>
      <c r="AF41" s="67"/>
      <c r="AG41" s="68"/>
      <c r="AH41" s="66" t="s">
        <v>173</v>
      </c>
      <c r="AI41" s="67"/>
      <c r="AJ41" s="67"/>
      <c r="AK41" s="67"/>
      <c r="AL41" s="68"/>
      <c r="AM41" s="66">
        <f>IF(ISNUMBER(X41),X41,0)+IF(ISNUMBER(AC41),AC41,0)</f>
        <v>18800000</v>
      </c>
      <c r="AN41" s="67"/>
      <c r="AO41" s="67"/>
      <c r="AP41" s="67"/>
      <c r="AQ41" s="68"/>
      <c r="AR41" s="66">
        <v>18800000</v>
      </c>
      <c r="AS41" s="67"/>
      <c r="AT41" s="67"/>
      <c r="AU41" s="67"/>
      <c r="AV41" s="68"/>
      <c r="AW41" s="66" t="s">
        <v>173</v>
      </c>
      <c r="AX41" s="67"/>
      <c r="AY41" s="67"/>
      <c r="AZ41" s="67"/>
      <c r="BA41" s="68"/>
      <c r="BB41" s="66" t="s">
        <v>173</v>
      </c>
      <c r="BC41" s="67"/>
      <c r="BD41" s="67"/>
      <c r="BE41" s="67"/>
      <c r="BF41" s="68"/>
      <c r="BG41" s="65">
        <f>IF(ISNUMBER(AR41),AR41,0)+IF(ISNUMBER(AW41),AW41,0)</f>
        <v>18800000</v>
      </c>
      <c r="BH41" s="65"/>
      <c r="BI41" s="65"/>
      <c r="BJ41" s="65"/>
      <c r="BK41" s="65"/>
      <c r="CA41" s="25" t="s">
        <v>24</v>
      </c>
    </row>
    <row r="42" spans="1:79" s="25" customFormat="1" ht="25.5" customHeight="1" x14ac:dyDescent="0.2">
      <c r="A42" s="59"/>
      <c r="B42" s="60"/>
      <c r="C42" s="60"/>
      <c r="D42" s="61"/>
      <c r="E42" s="62" t="s">
        <v>241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4"/>
      <c r="X42" s="66" t="s">
        <v>173</v>
      </c>
      <c r="Y42" s="67"/>
      <c r="Z42" s="67"/>
      <c r="AA42" s="67"/>
      <c r="AB42" s="68"/>
      <c r="AC42" s="66">
        <v>0</v>
      </c>
      <c r="AD42" s="67"/>
      <c r="AE42" s="67"/>
      <c r="AF42" s="67"/>
      <c r="AG42" s="68"/>
      <c r="AH42" s="66">
        <v>0</v>
      </c>
      <c r="AI42" s="67"/>
      <c r="AJ42" s="67"/>
      <c r="AK42" s="67"/>
      <c r="AL42" s="68"/>
      <c r="AM42" s="66">
        <f>IF(ISNUMBER(X42),X42,0)+IF(ISNUMBER(AC42),AC42,0)</f>
        <v>0</v>
      </c>
      <c r="AN42" s="67"/>
      <c r="AO42" s="67"/>
      <c r="AP42" s="67"/>
      <c r="AQ42" s="68"/>
      <c r="AR42" s="66" t="s">
        <v>173</v>
      </c>
      <c r="AS42" s="67"/>
      <c r="AT42" s="67"/>
      <c r="AU42" s="67"/>
      <c r="AV42" s="68"/>
      <c r="AW42" s="66">
        <v>0</v>
      </c>
      <c r="AX42" s="67"/>
      <c r="AY42" s="67"/>
      <c r="AZ42" s="67"/>
      <c r="BA42" s="68"/>
      <c r="BB42" s="66">
        <v>0</v>
      </c>
      <c r="BC42" s="67"/>
      <c r="BD42" s="67"/>
      <c r="BE42" s="67"/>
      <c r="BF42" s="68"/>
      <c r="BG42" s="65">
        <f>IF(ISNUMBER(AR42),AR42,0)+IF(ISNUMBER(AW42),AW42,0)</f>
        <v>0</v>
      </c>
      <c r="BH42" s="65"/>
      <c r="BI42" s="65"/>
      <c r="BJ42" s="65"/>
      <c r="BK42" s="65"/>
    </row>
    <row r="43" spans="1:79" s="25" customFormat="1" ht="25.5" customHeight="1" x14ac:dyDescent="0.2">
      <c r="A43" s="59">
        <v>25010100</v>
      </c>
      <c r="B43" s="60"/>
      <c r="C43" s="60"/>
      <c r="D43" s="61"/>
      <c r="E43" s="62" t="s">
        <v>242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4"/>
      <c r="X43" s="66" t="s">
        <v>173</v>
      </c>
      <c r="Y43" s="67"/>
      <c r="Z43" s="67"/>
      <c r="AA43" s="67"/>
      <c r="AB43" s="68"/>
      <c r="AC43" s="66">
        <v>0</v>
      </c>
      <c r="AD43" s="67"/>
      <c r="AE43" s="67"/>
      <c r="AF43" s="67"/>
      <c r="AG43" s="68"/>
      <c r="AH43" s="66">
        <v>0</v>
      </c>
      <c r="AI43" s="67"/>
      <c r="AJ43" s="67"/>
      <c r="AK43" s="67"/>
      <c r="AL43" s="68"/>
      <c r="AM43" s="66">
        <f>IF(ISNUMBER(X43),X43,0)+IF(ISNUMBER(AC43),AC43,0)</f>
        <v>0</v>
      </c>
      <c r="AN43" s="67"/>
      <c r="AO43" s="67"/>
      <c r="AP43" s="67"/>
      <c r="AQ43" s="68"/>
      <c r="AR43" s="66" t="s">
        <v>173</v>
      </c>
      <c r="AS43" s="67"/>
      <c r="AT43" s="67"/>
      <c r="AU43" s="67"/>
      <c r="AV43" s="68"/>
      <c r="AW43" s="66">
        <v>0</v>
      </c>
      <c r="AX43" s="67"/>
      <c r="AY43" s="67"/>
      <c r="AZ43" s="67"/>
      <c r="BA43" s="68"/>
      <c r="BB43" s="66">
        <v>0</v>
      </c>
      <c r="BC43" s="67"/>
      <c r="BD43" s="67"/>
      <c r="BE43" s="67"/>
      <c r="BF43" s="68"/>
      <c r="BG43" s="65">
        <f>IF(ISNUMBER(AR43),AR43,0)+IF(ISNUMBER(AW43),AW43,0)</f>
        <v>0</v>
      </c>
      <c r="BH43" s="65"/>
      <c r="BI43" s="65"/>
      <c r="BJ43" s="65"/>
      <c r="BK43" s="65"/>
    </row>
    <row r="44" spans="1:79" s="6" customFormat="1" ht="12.75" customHeight="1" x14ac:dyDescent="0.2">
      <c r="A44" s="87"/>
      <c r="B44" s="88"/>
      <c r="C44" s="88"/>
      <c r="D44" s="89"/>
      <c r="E44" s="110" t="s">
        <v>147</v>
      </c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2"/>
      <c r="X44" s="76">
        <v>18800000</v>
      </c>
      <c r="Y44" s="77"/>
      <c r="Z44" s="77"/>
      <c r="AA44" s="77"/>
      <c r="AB44" s="78"/>
      <c r="AC44" s="76">
        <v>8500000</v>
      </c>
      <c r="AD44" s="77"/>
      <c r="AE44" s="77"/>
      <c r="AF44" s="77"/>
      <c r="AG44" s="78"/>
      <c r="AH44" s="76">
        <v>0</v>
      </c>
      <c r="AI44" s="77"/>
      <c r="AJ44" s="77"/>
      <c r="AK44" s="77"/>
      <c r="AL44" s="78"/>
      <c r="AM44" s="76">
        <f>IF(ISNUMBER(X44),X44,0)+IF(ISNUMBER(AC44),AC44,0)</f>
        <v>27300000</v>
      </c>
      <c r="AN44" s="77"/>
      <c r="AO44" s="77"/>
      <c r="AP44" s="77"/>
      <c r="AQ44" s="78"/>
      <c r="AR44" s="76">
        <v>18800000</v>
      </c>
      <c r="AS44" s="77"/>
      <c r="AT44" s="77"/>
      <c r="AU44" s="77"/>
      <c r="AV44" s="78"/>
      <c r="AW44" s="76">
        <v>8500000</v>
      </c>
      <c r="AX44" s="77"/>
      <c r="AY44" s="77"/>
      <c r="AZ44" s="77"/>
      <c r="BA44" s="78"/>
      <c r="BB44" s="76">
        <v>0</v>
      </c>
      <c r="BC44" s="77"/>
      <c r="BD44" s="77"/>
      <c r="BE44" s="77"/>
      <c r="BF44" s="78"/>
      <c r="BG44" s="94">
        <f>IF(ISNUMBER(AR44),AR44,0)+IF(ISNUMBER(AW44),AW44,0)</f>
        <v>27300000</v>
      </c>
      <c r="BH44" s="94"/>
      <c r="BI44" s="94"/>
      <c r="BJ44" s="94"/>
      <c r="BK44" s="94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34" t="s">
        <v>117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9"/>
    </row>
    <row r="48" spans="1:79" ht="14.25" customHeight="1" x14ac:dyDescent="0.2">
      <c r="A48" s="34" t="s">
        <v>215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</row>
    <row r="49" spans="1:79" ht="15" customHeight="1" x14ac:dyDescent="0.2">
      <c r="A49" s="48" t="s">
        <v>203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</row>
    <row r="50" spans="1:79" ht="23.1" customHeight="1" x14ac:dyDescent="0.2">
      <c r="A50" s="80" t="s">
        <v>118</v>
      </c>
      <c r="B50" s="81"/>
      <c r="C50" s="81"/>
      <c r="D50" s="82"/>
      <c r="E50" s="55" t="s">
        <v>19</v>
      </c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41" t="s">
        <v>204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3"/>
      <c r="AN50" s="41" t="s">
        <v>207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3"/>
      <c r="BG50" s="41" t="s">
        <v>214</v>
      </c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3"/>
    </row>
    <row r="51" spans="1:79" ht="48.75" customHeight="1" x14ac:dyDescent="0.2">
      <c r="A51" s="83"/>
      <c r="B51" s="84"/>
      <c r="C51" s="84"/>
      <c r="D51" s="8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41" t="s">
        <v>4</v>
      </c>
      <c r="V51" s="42"/>
      <c r="W51" s="42"/>
      <c r="X51" s="42"/>
      <c r="Y51" s="43"/>
      <c r="Z51" s="41" t="s">
        <v>3</v>
      </c>
      <c r="AA51" s="42"/>
      <c r="AB51" s="42"/>
      <c r="AC51" s="42"/>
      <c r="AD51" s="43"/>
      <c r="AE51" s="44" t="s">
        <v>116</v>
      </c>
      <c r="AF51" s="45"/>
      <c r="AG51" s="45"/>
      <c r="AH51" s="46"/>
      <c r="AI51" s="41" t="s">
        <v>5</v>
      </c>
      <c r="AJ51" s="42"/>
      <c r="AK51" s="42"/>
      <c r="AL51" s="42"/>
      <c r="AM51" s="43"/>
      <c r="AN51" s="41" t="s">
        <v>4</v>
      </c>
      <c r="AO51" s="42"/>
      <c r="AP51" s="42"/>
      <c r="AQ51" s="42"/>
      <c r="AR51" s="43"/>
      <c r="AS51" s="41" t="s">
        <v>3</v>
      </c>
      <c r="AT51" s="42"/>
      <c r="AU51" s="42"/>
      <c r="AV51" s="42"/>
      <c r="AW51" s="43"/>
      <c r="AX51" s="44" t="s">
        <v>116</v>
      </c>
      <c r="AY51" s="45"/>
      <c r="AZ51" s="45"/>
      <c r="BA51" s="46"/>
      <c r="BB51" s="41" t="s">
        <v>96</v>
      </c>
      <c r="BC51" s="42"/>
      <c r="BD51" s="42"/>
      <c r="BE51" s="42"/>
      <c r="BF51" s="43"/>
      <c r="BG51" s="41" t="s">
        <v>4</v>
      </c>
      <c r="BH51" s="42"/>
      <c r="BI51" s="42"/>
      <c r="BJ51" s="42"/>
      <c r="BK51" s="43"/>
      <c r="BL51" s="41" t="s">
        <v>3</v>
      </c>
      <c r="BM51" s="42"/>
      <c r="BN51" s="42"/>
      <c r="BO51" s="42"/>
      <c r="BP51" s="43"/>
      <c r="BQ51" s="44" t="s">
        <v>116</v>
      </c>
      <c r="BR51" s="45"/>
      <c r="BS51" s="45"/>
      <c r="BT51" s="46"/>
      <c r="BU51" s="41" t="s">
        <v>97</v>
      </c>
      <c r="BV51" s="42"/>
      <c r="BW51" s="42"/>
      <c r="BX51" s="42"/>
      <c r="BY51" s="43"/>
    </row>
    <row r="52" spans="1:79" ht="15" customHeight="1" x14ac:dyDescent="0.2">
      <c r="A52" s="41">
        <v>1</v>
      </c>
      <c r="B52" s="42"/>
      <c r="C52" s="42"/>
      <c r="D52" s="43"/>
      <c r="E52" s="41">
        <v>2</v>
      </c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3"/>
      <c r="U52" s="41">
        <v>3</v>
      </c>
      <c r="V52" s="42"/>
      <c r="W52" s="42"/>
      <c r="X52" s="42"/>
      <c r="Y52" s="43"/>
      <c r="Z52" s="41">
        <v>4</v>
      </c>
      <c r="AA52" s="42"/>
      <c r="AB52" s="42"/>
      <c r="AC52" s="42"/>
      <c r="AD52" s="43"/>
      <c r="AE52" s="41">
        <v>5</v>
      </c>
      <c r="AF52" s="42"/>
      <c r="AG52" s="42"/>
      <c r="AH52" s="43"/>
      <c r="AI52" s="41">
        <v>6</v>
      </c>
      <c r="AJ52" s="42"/>
      <c r="AK52" s="42"/>
      <c r="AL52" s="42"/>
      <c r="AM52" s="43"/>
      <c r="AN52" s="41">
        <v>7</v>
      </c>
      <c r="AO52" s="42"/>
      <c r="AP52" s="42"/>
      <c r="AQ52" s="42"/>
      <c r="AR52" s="43"/>
      <c r="AS52" s="41">
        <v>8</v>
      </c>
      <c r="AT52" s="42"/>
      <c r="AU52" s="42"/>
      <c r="AV52" s="42"/>
      <c r="AW52" s="43"/>
      <c r="AX52" s="41">
        <v>9</v>
      </c>
      <c r="AY52" s="42"/>
      <c r="AZ52" s="42"/>
      <c r="BA52" s="43"/>
      <c r="BB52" s="41">
        <v>10</v>
      </c>
      <c r="BC52" s="42"/>
      <c r="BD52" s="42"/>
      <c r="BE52" s="42"/>
      <c r="BF52" s="43"/>
      <c r="BG52" s="41">
        <v>11</v>
      </c>
      <c r="BH52" s="42"/>
      <c r="BI52" s="42"/>
      <c r="BJ52" s="42"/>
      <c r="BK52" s="43"/>
      <c r="BL52" s="41">
        <v>12</v>
      </c>
      <c r="BM52" s="42"/>
      <c r="BN52" s="42"/>
      <c r="BO52" s="42"/>
      <c r="BP52" s="43"/>
      <c r="BQ52" s="41">
        <v>13</v>
      </c>
      <c r="BR52" s="42"/>
      <c r="BS52" s="42"/>
      <c r="BT52" s="43"/>
      <c r="BU52" s="41">
        <v>14</v>
      </c>
      <c r="BV52" s="42"/>
      <c r="BW52" s="42"/>
      <c r="BX52" s="42"/>
      <c r="BY52" s="43"/>
    </row>
    <row r="53" spans="1:79" s="1" customFormat="1" ht="12.75" hidden="1" customHeight="1" x14ac:dyDescent="0.2">
      <c r="A53" s="69" t="s">
        <v>64</v>
      </c>
      <c r="B53" s="70"/>
      <c r="C53" s="70"/>
      <c r="D53" s="71"/>
      <c r="E53" s="69" t="s">
        <v>57</v>
      </c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1"/>
      <c r="U53" s="69" t="s">
        <v>65</v>
      </c>
      <c r="V53" s="70"/>
      <c r="W53" s="70"/>
      <c r="X53" s="70"/>
      <c r="Y53" s="71"/>
      <c r="Z53" s="69" t="s">
        <v>66</v>
      </c>
      <c r="AA53" s="70"/>
      <c r="AB53" s="70"/>
      <c r="AC53" s="70"/>
      <c r="AD53" s="71"/>
      <c r="AE53" s="69" t="s">
        <v>91</v>
      </c>
      <c r="AF53" s="70"/>
      <c r="AG53" s="70"/>
      <c r="AH53" s="71"/>
      <c r="AI53" s="56" t="s">
        <v>170</v>
      </c>
      <c r="AJ53" s="57"/>
      <c r="AK53" s="57"/>
      <c r="AL53" s="57"/>
      <c r="AM53" s="58"/>
      <c r="AN53" s="69" t="s">
        <v>67</v>
      </c>
      <c r="AO53" s="70"/>
      <c r="AP53" s="70"/>
      <c r="AQ53" s="70"/>
      <c r="AR53" s="71"/>
      <c r="AS53" s="69" t="s">
        <v>68</v>
      </c>
      <c r="AT53" s="70"/>
      <c r="AU53" s="70"/>
      <c r="AV53" s="70"/>
      <c r="AW53" s="71"/>
      <c r="AX53" s="69" t="s">
        <v>92</v>
      </c>
      <c r="AY53" s="70"/>
      <c r="AZ53" s="70"/>
      <c r="BA53" s="71"/>
      <c r="BB53" s="56" t="s">
        <v>170</v>
      </c>
      <c r="BC53" s="57"/>
      <c r="BD53" s="57"/>
      <c r="BE53" s="57"/>
      <c r="BF53" s="58"/>
      <c r="BG53" s="69" t="s">
        <v>58</v>
      </c>
      <c r="BH53" s="70"/>
      <c r="BI53" s="70"/>
      <c r="BJ53" s="70"/>
      <c r="BK53" s="71"/>
      <c r="BL53" s="69" t="s">
        <v>59</v>
      </c>
      <c r="BM53" s="70"/>
      <c r="BN53" s="70"/>
      <c r="BO53" s="70"/>
      <c r="BP53" s="71"/>
      <c r="BQ53" s="69" t="s">
        <v>93</v>
      </c>
      <c r="BR53" s="70"/>
      <c r="BS53" s="70"/>
      <c r="BT53" s="71"/>
      <c r="BU53" s="56" t="s">
        <v>170</v>
      </c>
      <c r="BV53" s="57"/>
      <c r="BW53" s="57"/>
      <c r="BX53" s="57"/>
      <c r="BY53" s="58"/>
      <c r="CA53" t="s">
        <v>25</v>
      </c>
    </row>
    <row r="54" spans="1:79" s="25" customFormat="1" ht="12.75" customHeight="1" x14ac:dyDescent="0.2">
      <c r="A54" s="59">
        <v>2111</v>
      </c>
      <c r="B54" s="60"/>
      <c r="C54" s="60"/>
      <c r="D54" s="61"/>
      <c r="E54" s="62" t="s">
        <v>174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4"/>
      <c r="U54" s="66">
        <v>44673956</v>
      </c>
      <c r="V54" s="67"/>
      <c r="W54" s="67"/>
      <c r="X54" s="67"/>
      <c r="Y54" s="68"/>
      <c r="Z54" s="66">
        <v>1275985</v>
      </c>
      <c r="AA54" s="67"/>
      <c r="AB54" s="67"/>
      <c r="AC54" s="67"/>
      <c r="AD54" s="68"/>
      <c r="AE54" s="66">
        <v>0</v>
      </c>
      <c r="AF54" s="67"/>
      <c r="AG54" s="67"/>
      <c r="AH54" s="68"/>
      <c r="AI54" s="66">
        <f t="shared" ref="AI54:AI72" si="0">IF(ISNUMBER(U54),U54,0)+IF(ISNUMBER(Z54),Z54,0)</f>
        <v>45949941</v>
      </c>
      <c r="AJ54" s="67"/>
      <c r="AK54" s="67"/>
      <c r="AL54" s="67"/>
      <c r="AM54" s="68"/>
      <c r="AN54" s="66">
        <v>48072564</v>
      </c>
      <c r="AO54" s="67"/>
      <c r="AP54" s="67"/>
      <c r="AQ54" s="67"/>
      <c r="AR54" s="68"/>
      <c r="AS54" s="66">
        <v>341664</v>
      </c>
      <c r="AT54" s="67"/>
      <c r="AU54" s="67"/>
      <c r="AV54" s="67"/>
      <c r="AW54" s="68"/>
      <c r="AX54" s="66">
        <v>0</v>
      </c>
      <c r="AY54" s="67"/>
      <c r="AZ54" s="67"/>
      <c r="BA54" s="68"/>
      <c r="BB54" s="66">
        <f t="shared" ref="BB54:BB72" si="1">IF(ISNUMBER(AN54),AN54,0)+IF(ISNUMBER(AS54),AS54,0)</f>
        <v>48414228</v>
      </c>
      <c r="BC54" s="67"/>
      <c r="BD54" s="67"/>
      <c r="BE54" s="67"/>
      <c r="BF54" s="68"/>
      <c r="BG54" s="66">
        <v>15100000</v>
      </c>
      <c r="BH54" s="67"/>
      <c r="BI54" s="67"/>
      <c r="BJ54" s="67"/>
      <c r="BK54" s="68"/>
      <c r="BL54" s="66">
        <v>0</v>
      </c>
      <c r="BM54" s="67"/>
      <c r="BN54" s="67"/>
      <c r="BO54" s="67"/>
      <c r="BP54" s="68"/>
      <c r="BQ54" s="66">
        <v>0</v>
      </c>
      <c r="BR54" s="67"/>
      <c r="BS54" s="67"/>
      <c r="BT54" s="68"/>
      <c r="BU54" s="66">
        <f t="shared" ref="BU54:BU72" si="2">IF(ISNUMBER(BG54),BG54,0)+IF(ISNUMBER(BL54),BL54,0)</f>
        <v>15100000</v>
      </c>
      <c r="BV54" s="67"/>
      <c r="BW54" s="67"/>
      <c r="BX54" s="67"/>
      <c r="BY54" s="68"/>
      <c r="CA54" s="25" t="s">
        <v>26</v>
      </c>
    </row>
    <row r="55" spans="1:79" s="25" customFormat="1" ht="12.75" customHeight="1" x14ac:dyDescent="0.2">
      <c r="A55" s="59">
        <v>2120</v>
      </c>
      <c r="B55" s="60"/>
      <c r="C55" s="60"/>
      <c r="D55" s="61"/>
      <c r="E55" s="62" t="s">
        <v>175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4"/>
      <c r="U55" s="66">
        <v>8979587</v>
      </c>
      <c r="V55" s="67"/>
      <c r="W55" s="67"/>
      <c r="X55" s="67"/>
      <c r="Y55" s="68"/>
      <c r="Z55" s="66">
        <v>619417</v>
      </c>
      <c r="AA55" s="67"/>
      <c r="AB55" s="67"/>
      <c r="AC55" s="67"/>
      <c r="AD55" s="68"/>
      <c r="AE55" s="66">
        <v>0</v>
      </c>
      <c r="AF55" s="67"/>
      <c r="AG55" s="67"/>
      <c r="AH55" s="68"/>
      <c r="AI55" s="66">
        <f t="shared" si="0"/>
        <v>9599004</v>
      </c>
      <c r="AJ55" s="67"/>
      <c r="AK55" s="67"/>
      <c r="AL55" s="67"/>
      <c r="AM55" s="68"/>
      <c r="AN55" s="66">
        <v>10089600</v>
      </c>
      <c r="AO55" s="67"/>
      <c r="AP55" s="67"/>
      <c r="AQ55" s="67"/>
      <c r="AR55" s="68"/>
      <c r="AS55" s="66">
        <v>85251</v>
      </c>
      <c r="AT55" s="67"/>
      <c r="AU55" s="67"/>
      <c r="AV55" s="67"/>
      <c r="AW55" s="68"/>
      <c r="AX55" s="66">
        <v>0</v>
      </c>
      <c r="AY55" s="67"/>
      <c r="AZ55" s="67"/>
      <c r="BA55" s="68"/>
      <c r="BB55" s="66">
        <f t="shared" si="1"/>
        <v>10174851</v>
      </c>
      <c r="BC55" s="67"/>
      <c r="BD55" s="67"/>
      <c r="BE55" s="67"/>
      <c r="BF55" s="68"/>
      <c r="BG55" s="66">
        <v>3321900</v>
      </c>
      <c r="BH55" s="67"/>
      <c r="BI55" s="67"/>
      <c r="BJ55" s="67"/>
      <c r="BK55" s="68"/>
      <c r="BL55" s="66">
        <v>0</v>
      </c>
      <c r="BM55" s="67"/>
      <c r="BN55" s="67"/>
      <c r="BO55" s="67"/>
      <c r="BP55" s="68"/>
      <c r="BQ55" s="66">
        <v>0</v>
      </c>
      <c r="BR55" s="67"/>
      <c r="BS55" s="67"/>
      <c r="BT55" s="68"/>
      <c r="BU55" s="66">
        <f t="shared" si="2"/>
        <v>3321900</v>
      </c>
      <c r="BV55" s="67"/>
      <c r="BW55" s="67"/>
      <c r="BX55" s="67"/>
      <c r="BY55" s="68"/>
    </row>
    <row r="56" spans="1:79" s="25" customFormat="1" ht="12.75" customHeight="1" x14ac:dyDescent="0.2">
      <c r="A56" s="59">
        <v>2210</v>
      </c>
      <c r="B56" s="60"/>
      <c r="C56" s="60"/>
      <c r="D56" s="61"/>
      <c r="E56" s="62" t="s">
        <v>176</v>
      </c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4"/>
      <c r="U56" s="66">
        <v>1471710</v>
      </c>
      <c r="V56" s="67"/>
      <c r="W56" s="67"/>
      <c r="X56" s="67"/>
      <c r="Y56" s="68"/>
      <c r="Z56" s="66">
        <v>712412</v>
      </c>
      <c r="AA56" s="67"/>
      <c r="AB56" s="67"/>
      <c r="AC56" s="67"/>
      <c r="AD56" s="68"/>
      <c r="AE56" s="66">
        <v>0</v>
      </c>
      <c r="AF56" s="67"/>
      <c r="AG56" s="67"/>
      <c r="AH56" s="68"/>
      <c r="AI56" s="66">
        <f t="shared" si="0"/>
        <v>2184122</v>
      </c>
      <c r="AJ56" s="67"/>
      <c r="AK56" s="67"/>
      <c r="AL56" s="67"/>
      <c r="AM56" s="68"/>
      <c r="AN56" s="66">
        <v>1719000</v>
      </c>
      <c r="AO56" s="67"/>
      <c r="AP56" s="67"/>
      <c r="AQ56" s="67"/>
      <c r="AR56" s="68"/>
      <c r="AS56" s="66">
        <v>235442</v>
      </c>
      <c r="AT56" s="67"/>
      <c r="AU56" s="67"/>
      <c r="AV56" s="67"/>
      <c r="AW56" s="68"/>
      <c r="AX56" s="66">
        <v>0</v>
      </c>
      <c r="AY56" s="67"/>
      <c r="AZ56" s="67"/>
      <c r="BA56" s="68"/>
      <c r="BB56" s="66">
        <f t="shared" si="1"/>
        <v>1954442</v>
      </c>
      <c r="BC56" s="67"/>
      <c r="BD56" s="67"/>
      <c r="BE56" s="67"/>
      <c r="BF56" s="68"/>
      <c r="BG56" s="66">
        <v>2696700</v>
      </c>
      <c r="BH56" s="67"/>
      <c r="BI56" s="67"/>
      <c r="BJ56" s="67"/>
      <c r="BK56" s="68"/>
      <c r="BL56" s="66">
        <v>0</v>
      </c>
      <c r="BM56" s="67"/>
      <c r="BN56" s="67"/>
      <c r="BO56" s="67"/>
      <c r="BP56" s="68"/>
      <c r="BQ56" s="66">
        <v>0</v>
      </c>
      <c r="BR56" s="67"/>
      <c r="BS56" s="67"/>
      <c r="BT56" s="68"/>
      <c r="BU56" s="66">
        <f t="shared" si="2"/>
        <v>2696700</v>
      </c>
      <c r="BV56" s="67"/>
      <c r="BW56" s="67"/>
      <c r="BX56" s="67"/>
      <c r="BY56" s="68"/>
    </row>
    <row r="57" spans="1:79" s="25" customFormat="1" ht="12.75" customHeight="1" x14ac:dyDescent="0.2">
      <c r="A57" s="59">
        <v>2220</v>
      </c>
      <c r="B57" s="60"/>
      <c r="C57" s="60"/>
      <c r="D57" s="61"/>
      <c r="E57" s="62" t="s">
        <v>243</v>
      </c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4"/>
      <c r="U57" s="66">
        <v>4226511</v>
      </c>
      <c r="V57" s="67"/>
      <c r="W57" s="67"/>
      <c r="X57" s="67"/>
      <c r="Y57" s="68"/>
      <c r="Z57" s="66">
        <v>3751025</v>
      </c>
      <c r="AA57" s="67"/>
      <c r="AB57" s="67"/>
      <c r="AC57" s="67"/>
      <c r="AD57" s="68"/>
      <c r="AE57" s="66">
        <v>0</v>
      </c>
      <c r="AF57" s="67"/>
      <c r="AG57" s="67"/>
      <c r="AH57" s="68"/>
      <c r="AI57" s="66">
        <f t="shared" si="0"/>
        <v>7977536</v>
      </c>
      <c r="AJ57" s="67"/>
      <c r="AK57" s="67"/>
      <c r="AL57" s="67"/>
      <c r="AM57" s="68"/>
      <c r="AN57" s="66">
        <v>4371400</v>
      </c>
      <c r="AO57" s="67"/>
      <c r="AP57" s="67"/>
      <c r="AQ57" s="67"/>
      <c r="AR57" s="68"/>
      <c r="AS57" s="66">
        <v>916551</v>
      </c>
      <c r="AT57" s="67"/>
      <c r="AU57" s="67"/>
      <c r="AV57" s="67"/>
      <c r="AW57" s="68"/>
      <c r="AX57" s="66">
        <v>0</v>
      </c>
      <c r="AY57" s="67"/>
      <c r="AZ57" s="67"/>
      <c r="BA57" s="68"/>
      <c r="BB57" s="66">
        <f t="shared" si="1"/>
        <v>5287951</v>
      </c>
      <c r="BC57" s="67"/>
      <c r="BD57" s="67"/>
      <c r="BE57" s="67"/>
      <c r="BF57" s="68"/>
      <c r="BG57" s="66">
        <v>2500000</v>
      </c>
      <c r="BH57" s="67"/>
      <c r="BI57" s="67"/>
      <c r="BJ57" s="67"/>
      <c r="BK57" s="68"/>
      <c r="BL57" s="66">
        <v>0</v>
      </c>
      <c r="BM57" s="67"/>
      <c r="BN57" s="67"/>
      <c r="BO57" s="67"/>
      <c r="BP57" s="68"/>
      <c r="BQ57" s="66">
        <v>0</v>
      </c>
      <c r="BR57" s="67"/>
      <c r="BS57" s="67"/>
      <c r="BT57" s="68"/>
      <c r="BU57" s="66">
        <f t="shared" si="2"/>
        <v>2500000</v>
      </c>
      <c r="BV57" s="67"/>
      <c r="BW57" s="67"/>
      <c r="BX57" s="67"/>
      <c r="BY57" s="68"/>
    </row>
    <row r="58" spans="1:79" s="25" customFormat="1" ht="12.75" customHeight="1" x14ac:dyDescent="0.2">
      <c r="A58" s="59">
        <v>2230</v>
      </c>
      <c r="B58" s="60"/>
      <c r="C58" s="60"/>
      <c r="D58" s="61"/>
      <c r="E58" s="62" t="s">
        <v>244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4"/>
      <c r="U58" s="66">
        <v>1265098</v>
      </c>
      <c r="V58" s="67"/>
      <c r="W58" s="67"/>
      <c r="X58" s="67"/>
      <c r="Y58" s="68"/>
      <c r="Z58" s="66">
        <v>129550</v>
      </c>
      <c r="AA58" s="67"/>
      <c r="AB58" s="67"/>
      <c r="AC58" s="67"/>
      <c r="AD58" s="68"/>
      <c r="AE58" s="66">
        <v>0</v>
      </c>
      <c r="AF58" s="67"/>
      <c r="AG58" s="67"/>
      <c r="AH58" s="68"/>
      <c r="AI58" s="66">
        <f t="shared" si="0"/>
        <v>1394648</v>
      </c>
      <c r="AJ58" s="67"/>
      <c r="AK58" s="67"/>
      <c r="AL58" s="67"/>
      <c r="AM58" s="68"/>
      <c r="AN58" s="66">
        <v>1300000</v>
      </c>
      <c r="AO58" s="67"/>
      <c r="AP58" s="67"/>
      <c r="AQ58" s="67"/>
      <c r="AR58" s="68"/>
      <c r="AS58" s="66">
        <v>3417</v>
      </c>
      <c r="AT58" s="67"/>
      <c r="AU58" s="67"/>
      <c r="AV58" s="67"/>
      <c r="AW58" s="68"/>
      <c r="AX58" s="66">
        <v>0</v>
      </c>
      <c r="AY58" s="67"/>
      <c r="AZ58" s="67"/>
      <c r="BA58" s="68"/>
      <c r="BB58" s="66">
        <f t="shared" si="1"/>
        <v>1303417</v>
      </c>
      <c r="BC58" s="67"/>
      <c r="BD58" s="67"/>
      <c r="BE58" s="67"/>
      <c r="BF58" s="68"/>
      <c r="BG58" s="66">
        <v>800000</v>
      </c>
      <c r="BH58" s="67"/>
      <c r="BI58" s="67"/>
      <c r="BJ58" s="67"/>
      <c r="BK58" s="68"/>
      <c r="BL58" s="66">
        <v>0</v>
      </c>
      <c r="BM58" s="67"/>
      <c r="BN58" s="67"/>
      <c r="BO58" s="67"/>
      <c r="BP58" s="68"/>
      <c r="BQ58" s="66">
        <v>0</v>
      </c>
      <c r="BR58" s="67"/>
      <c r="BS58" s="67"/>
      <c r="BT58" s="68"/>
      <c r="BU58" s="66">
        <f t="shared" si="2"/>
        <v>800000</v>
      </c>
      <c r="BV58" s="67"/>
      <c r="BW58" s="67"/>
      <c r="BX58" s="67"/>
      <c r="BY58" s="68"/>
    </row>
    <row r="59" spans="1:79" s="25" customFormat="1" ht="12.75" customHeight="1" x14ac:dyDescent="0.2">
      <c r="A59" s="59">
        <v>2240</v>
      </c>
      <c r="B59" s="60"/>
      <c r="C59" s="60"/>
      <c r="D59" s="61"/>
      <c r="E59" s="62" t="s">
        <v>177</v>
      </c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4"/>
      <c r="U59" s="66">
        <v>1046942</v>
      </c>
      <c r="V59" s="67"/>
      <c r="W59" s="67"/>
      <c r="X59" s="67"/>
      <c r="Y59" s="68"/>
      <c r="Z59" s="66">
        <v>454885</v>
      </c>
      <c r="AA59" s="67"/>
      <c r="AB59" s="67"/>
      <c r="AC59" s="67"/>
      <c r="AD59" s="68"/>
      <c r="AE59" s="66">
        <v>0</v>
      </c>
      <c r="AF59" s="67"/>
      <c r="AG59" s="67"/>
      <c r="AH59" s="68"/>
      <c r="AI59" s="66">
        <f t="shared" si="0"/>
        <v>1501827</v>
      </c>
      <c r="AJ59" s="67"/>
      <c r="AK59" s="67"/>
      <c r="AL59" s="67"/>
      <c r="AM59" s="68"/>
      <c r="AN59" s="66">
        <v>2125000</v>
      </c>
      <c r="AO59" s="67"/>
      <c r="AP59" s="67"/>
      <c r="AQ59" s="67"/>
      <c r="AR59" s="68"/>
      <c r="AS59" s="66">
        <v>51526</v>
      </c>
      <c r="AT59" s="67"/>
      <c r="AU59" s="67"/>
      <c r="AV59" s="67"/>
      <c r="AW59" s="68"/>
      <c r="AX59" s="66">
        <v>0</v>
      </c>
      <c r="AY59" s="67"/>
      <c r="AZ59" s="67"/>
      <c r="BA59" s="68"/>
      <c r="BB59" s="66">
        <f t="shared" si="1"/>
        <v>2176526</v>
      </c>
      <c r="BC59" s="67"/>
      <c r="BD59" s="67"/>
      <c r="BE59" s="67"/>
      <c r="BF59" s="68"/>
      <c r="BG59" s="66">
        <v>2357800</v>
      </c>
      <c r="BH59" s="67"/>
      <c r="BI59" s="67"/>
      <c r="BJ59" s="67"/>
      <c r="BK59" s="68"/>
      <c r="BL59" s="66">
        <v>0</v>
      </c>
      <c r="BM59" s="67"/>
      <c r="BN59" s="67"/>
      <c r="BO59" s="67"/>
      <c r="BP59" s="68"/>
      <c r="BQ59" s="66">
        <v>0</v>
      </c>
      <c r="BR59" s="67"/>
      <c r="BS59" s="67"/>
      <c r="BT59" s="68"/>
      <c r="BU59" s="66">
        <f t="shared" si="2"/>
        <v>2357800</v>
      </c>
      <c r="BV59" s="67"/>
      <c r="BW59" s="67"/>
      <c r="BX59" s="67"/>
      <c r="BY59" s="68"/>
    </row>
    <row r="60" spans="1:79" s="25" customFormat="1" ht="12.75" customHeight="1" x14ac:dyDescent="0.2">
      <c r="A60" s="59">
        <v>2250</v>
      </c>
      <c r="B60" s="60"/>
      <c r="C60" s="60"/>
      <c r="D60" s="61"/>
      <c r="E60" s="62" t="s">
        <v>178</v>
      </c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4"/>
      <c r="U60" s="66">
        <v>206366</v>
      </c>
      <c r="V60" s="67"/>
      <c r="W60" s="67"/>
      <c r="X60" s="67"/>
      <c r="Y60" s="68"/>
      <c r="Z60" s="66">
        <v>4200</v>
      </c>
      <c r="AA60" s="67"/>
      <c r="AB60" s="67"/>
      <c r="AC60" s="67"/>
      <c r="AD60" s="68"/>
      <c r="AE60" s="66">
        <v>0</v>
      </c>
      <c r="AF60" s="67"/>
      <c r="AG60" s="67"/>
      <c r="AH60" s="68"/>
      <c r="AI60" s="66">
        <f t="shared" si="0"/>
        <v>210566</v>
      </c>
      <c r="AJ60" s="67"/>
      <c r="AK60" s="67"/>
      <c r="AL60" s="67"/>
      <c r="AM60" s="68"/>
      <c r="AN60" s="66">
        <v>200000</v>
      </c>
      <c r="AO60" s="67"/>
      <c r="AP60" s="67"/>
      <c r="AQ60" s="67"/>
      <c r="AR60" s="68"/>
      <c r="AS60" s="66">
        <v>0</v>
      </c>
      <c r="AT60" s="67"/>
      <c r="AU60" s="67"/>
      <c r="AV60" s="67"/>
      <c r="AW60" s="68"/>
      <c r="AX60" s="66">
        <v>0</v>
      </c>
      <c r="AY60" s="67"/>
      <c r="AZ60" s="67"/>
      <c r="BA60" s="68"/>
      <c r="BB60" s="66">
        <f t="shared" si="1"/>
        <v>200000</v>
      </c>
      <c r="BC60" s="67"/>
      <c r="BD60" s="67"/>
      <c r="BE60" s="67"/>
      <c r="BF60" s="68"/>
      <c r="BG60" s="66">
        <v>250000</v>
      </c>
      <c r="BH60" s="67"/>
      <c r="BI60" s="67"/>
      <c r="BJ60" s="67"/>
      <c r="BK60" s="68"/>
      <c r="BL60" s="66">
        <v>0</v>
      </c>
      <c r="BM60" s="67"/>
      <c r="BN60" s="67"/>
      <c r="BO60" s="67"/>
      <c r="BP60" s="68"/>
      <c r="BQ60" s="66">
        <v>0</v>
      </c>
      <c r="BR60" s="67"/>
      <c r="BS60" s="67"/>
      <c r="BT60" s="68"/>
      <c r="BU60" s="66">
        <f t="shared" si="2"/>
        <v>250000</v>
      </c>
      <c r="BV60" s="67"/>
      <c r="BW60" s="67"/>
      <c r="BX60" s="67"/>
      <c r="BY60" s="68"/>
    </row>
    <row r="61" spans="1:79" s="25" customFormat="1" ht="12.75" customHeight="1" x14ac:dyDescent="0.2">
      <c r="A61" s="59">
        <v>2271</v>
      </c>
      <c r="B61" s="60"/>
      <c r="C61" s="60"/>
      <c r="D61" s="61"/>
      <c r="E61" s="62" t="s">
        <v>245</v>
      </c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4"/>
      <c r="U61" s="66">
        <v>3998496</v>
      </c>
      <c r="V61" s="67"/>
      <c r="W61" s="67"/>
      <c r="X61" s="67"/>
      <c r="Y61" s="68"/>
      <c r="Z61" s="66">
        <v>15088</v>
      </c>
      <c r="AA61" s="67"/>
      <c r="AB61" s="67"/>
      <c r="AC61" s="67"/>
      <c r="AD61" s="68"/>
      <c r="AE61" s="66">
        <v>0</v>
      </c>
      <c r="AF61" s="67"/>
      <c r="AG61" s="67"/>
      <c r="AH61" s="68"/>
      <c r="AI61" s="66">
        <f t="shared" si="0"/>
        <v>4013584</v>
      </c>
      <c r="AJ61" s="67"/>
      <c r="AK61" s="67"/>
      <c r="AL61" s="67"/>
      <c r="AM61" s="68"/>
      <c r="AN61" s="66">
        <v>5254800</v>
      </c>
      <c r="AO61" s="67"/>
      <c r="AP61" s="67"/>
      <c r="AQ61" s="67"/>
      <c r="AR61" s="68"/>
      <c r="AS61" s="66">
        <v>12191</v>
      </c>
      <c r="AT61" s="67"/>
      <c r="AU61" s="67"/>
      <c r="AV61" s="67"/>
      <c r="AW61" s="68"/>
      <c r="AX61" s="66">
        <v>0</v>
      </c>
      <c r="AY61" s="67"/>
      <c r="AZ61" s="67"/>
      <c r="BA61" s="68"/>
      <c r="BB61" s="66">
        <f t="shared" si="1"/>
        <v>5266991</v>
      </c>
      <c r="BC61" s="67"/>
      <c r="BD61" s="67"/>
      <c r="BE61" s="67"/>
      <c r="BF61" s="68"/>
      <c r="BG61" s="66">
        <v>4005200</v>
      </c>
      <c r="BH61" s="67"/>
      <c r="BI61" s="67"/>
      <c r="BJ61" s="67"/>
      <c r="BK61" s="68"/>
      <c r="BL61" s="66">
        <v>0</v>
      </c>
      <c r="BM61" s="67"/>
      <c r="BN61" s="67"/>
      <c r="BO61" s="67"/>
      <c r="BP61" s="68"/>
      <c r="BQ61" s="66">
        <v>0</v>
      </c>
      <c r="BR61" s="67"/>
      <c r="BS61" s="67"/>
      <c r="BT61" s="68"/>
      <c r="BU61" s="66">
        <f t="shared" si="2"/>
        <v>4005200</v>
      </c>
      <c r="BV61" s="67"/>
      <c r="BW61" s="67"/>
      <c r="BX61" s="67"/>
      <c r="BY61" s="68"/>
    </row>
    <row r="62" spans="1:79" s="25" customFormat="1" ht="12.75" customHeight="1" x14ac:dyDescent="0.2">
      <c r="A62" s="59">
        <v>2272</v>
      </c>
      <c r="B62" s="60"/>
      <c r="C62" s="60"/>
      <c r="D62" s="61"/>
      <c r="E62" s="62" t="s">
        <v>246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4"/>
      <c r="U62" s="66">
        <v>691215</v>
      </c>
      <c r="V62" s="67"/>
      <c r="W62" s="67"/>
      <c r="X62" s="67"/>
      <c r="Y62" s="68"/>
      <c r="Z62" s="66">
        <v>0</v>
      </c>
      <c r="AA62" s="67"/>
      <c r="AB62" s="67"/>
      <c r="AC62" s="67"/>
      <c r="AD62" s="68"/>
      <c r="AE62" s="66">
        <v>0</v>
      </c>
      <c r="AF62" s="67"/>
      <c r="AG62" s="67"/>
      <c r="AH62" s="68"/>
      <c r="AI62" s="66">
        <f t="shared" si="0"/>
        <v>691215</v>
      </c>
      <c r="AJ62" s="67"/>
      <c r="AK62" s="67"/>
      <c r="AL62" s="67"/>
      <c r="AM62" s="68"/>
      <c r="AN62" s="66">
        <v>1165895</v>
      </c>
      <c r="AO62" s="67"/>
      <c r="AP62" s="67"/>
      <c r="AQ62" s="67"/>
      <c r="AR62" s="68"/>
      <c r="AS62" s="66">
        <v>1553</v>
      </c>
      <c r="AT62" s="67"/>
      <c r="AU62" s="67"/>
      <c r="AV62" s="67"/>
      <c r="AW62" s="68"/>
      <c r="AX62" s="66">
        <v>0</v>
      </c>
      <c r="AY62" s="67"/>
      <c r="AZ62" s="67"/>
      <c r="BA62" s="68"/>
      <c r="BB62" s="66">
        <f t="shared" si="1"/>
        <v>1167448</v>
      </c>
      <c r="BC62" s="67"/>
      <c r="BD62" s="67"/>
      <c r="BE62" s="67"/>
      <c r="BF62" s="68"/>
      <c r="BG62" s="66">
        <v>1128300</v>
      </c>
      <c r="BH62" s="67"/>
      <c r="BI62" s="67"/>
      <c r="BJ62" s="67"/>
      <c r="BK62" s="68"/>
      <c r="BL62" s="66">
        <v>0</v>
      </c>
      <c r="BM62" s="67"/>
      <c r="BN62" s="67"/>
      <c r="BO62" s="67"/>
      <c r="BP62" s="68"/>
      <c r="BQ62" s="66">
        <v>0</v>
      </c>
      <c r="BR62" s="67"/>
      <c r="BS62" s="67"/>
      <c r="BT62" s="68"/>
      <c r="BU62" s="66">
        <f t="shared" si="2"/>
        <v>1128300</v>
      </c>
      <c r="BV62" s="67"/>
      <c r="BW62" s="67"/>
      <c r="BX62" s="67"/>
      <c r="BY62" s="68"/>
    </row>
    <row r="63" spans="1:79" s="25" customFormat="1" ht="12.75" customHeight="1" x14ac:dyDescent="0.2">
      <c r="A63" s="59">
        <v>2273</v>
      </c>
      <c r="B63" s="60"/>
      <c r="C63" s="60"/>
      <c r="D63" s="61"/>
      <c r="E63" s="62" t="s">
        <v>247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4"/>
      <c r="U63" s="66">
        <v>1738061</v>
      </c>
      <c r="V63" s="67"/>
      <c r="W63" s="67"/>
      <c r="X63" s="67"/>
      <c r="Y63" s="68"/>
      <c r="Z63" s="66">
        <v>12900</v>
      </c>
      <c r="AA63" s="67"/>
      <c r="AB63" s="67"/>
      <c r="AC63" s="67"/>
      <c r="AD63" s="68"/>
      <c r="AE63" s="66">
        <v>0</v>
      </c>
      <c r="AF63" s="67"/>
      <c r="AG63" s="67"/>
      <c r="AH63" s="68"/>
      <c r="AI63" s="66">
        <f t="shared" si="0"/>
        <v>1750961</v>
      </c>
      <c r="AJ63" s="67"/>
      <c r="AK63" s="67"/>
      <c r="AL63" s="67"/>
      <c r="AM63" s="68"/>
      <c r="AN63" s="66">
        <v>2099100</v>
      </c>
      <c r="AO63" s="67"/>
      <c r="AP63" s="67"/>
      <c r="AQ63" s="67"/>
      <c r="AR63" s="68"/>
      <c r="AS63" s="66">
        <v>4386</v>
      </c>
      <c r="AT63" s="67"/>
      <c r="AU63" s="67"/>
      <c r="AV63" s="67"/>
      <c r="AW63" s="68"/>
      <c r="AX63" s="66">
        <v>0</v>
      </c>
      <c r="AY63" s="67"/>
      <c r="AZ63" s="67"/>
      <c r="BA63" s="68"/>
      <c r="BB63" s="66">
        <f t="shared" si="1"/>
        <v>2103486</v>
      </c>
      <c r="BC63" s="67"/>
      <c r="BD63" s="67"/>
      <c r="BE63" s="67"/>
      <c r="BF63" s="68"/>
      <c r="BG63" s="66">
        <v>2064400</v>
      </c>
      <c r="BH63" s="67"/>
      <c r="BI63" s="67"/>
      <c r="BJ63" s="67"/>
      <c r="BK63" s="68"/>
      <c r="BL63" s="66">
        <v>0</v>
      </c>
      <c r="BM63" s="67"/>
      <c r="BN63" s="67"/>
      <c r="BO63" s="67"/>
      <c r="BP63" s="68"/>
      <c r="BQ63" s="66">
        <v>0</v>
      </c>
      <c r="BR63" s="67"/>
      <c r="BS63" s="67"/>
      <c r="BT63" s="68"/>
      <c r="BU63" s="66">
        <f t="shared" si="2"/>
        <v>2064400</v>
      </c>
      <c r="BV63" s="67"/>
      <c r="BW63" s="67"/>
      <c r="BX63" s="67"/>
      <c r="BY63" s="68"/>
    </row>
    <row r="64" spans="1:79" s="25" customFormat="1" ht="12.75" customHeight="1" x14ac:dyDescent="0.2">
      <c r="A64" s="59">
        <v>2274</v>
      </c>
      <c r="B64" s="60"/>
      <c r="C64" s="60"/>
      <c r="D64" s="61"/>
      <c r="E64" s="62" t="s">
        <v>248</v>
      </c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4"/>
      <c r="U64" s="66">
        <v>0</v>
      </c>
      <c r="V64" s="67"/>
      <c r="W64" s="67"/>
      <c r="X64" s="67"/>
      <c r="Y64" s="68"/>
      <c r="Z64" s="66">
        <v>334</v>
      </c>
      <c r="AA64" s="67"/>
      <c r="AB64" s="67"/>
      <c r="AC64" s="67"/>
      <c r="AD64" s="68"/>
      <c r="AE64" s="66">
        <v>0</v>
      </c>
      <c r="AF64" s="67"/>
      <c r="AG64" s="67"/>
      <c r="AH64" s="68"/>
      <c r="AI64" s="66">
        <f t="shared" si="0"/>
        <v>334</v>
      </c>
      <c r="AJ64" s="67"/>
      <c r="AK64" s="67"/>
      <c r="AL64" s="67"/>
      <c r="AM64" s="68"/>
      <c r="AN64" s="66">
        <v>13900</v>
      </c>
      <c r="AO64" s="67"/>
      <c r="AP64" s="67"/>
      <c r="AQ64" s="67"/>
      <c r="AR64" s="68"/>
      <c r="AS64" s="66">
        <v>1863</v>
      </c>
      <c r="AT64" s="67"/>
      <c r="AU64" s="67"/>
      <c r="AV64" s="67"/>
      <c r="AW64" s="68"/>
      <c r="AX64" s="66">
        <v>0</v>
      </c>
      <c r="AY64" s="67"/>
      <c r="AZ64" s="67"/>
      <c r="BA64" s="68"/>
      <c r="BB64" s="66">
        <f t="shared" si="1"/>
        <v>15763</v>
      </c>
      <c r="BC64" s="67"/>
      <c r="BD64" s="67"/>
      <c r="BE64" s="67"/>
      <c r="BF64" s="68"/>
      <c r="BG64" s="66">
        <v>2000</v>
      </c>
      <c r="BH64" s="67"/>
      <c r="BI64" s="67"/>
      <c r="BJ64" s="67"/>
      <c r="BK64" s="68"/>
      <c r="BL64" s="66">
        <v>0</v>
      </c>
      <c r="BM64" s="67"/>
      <c r="BN64" s="67"/>
      <c r="BO64" s="67"/>
      <c r="BP64" s="68"/>
      <c r="BQ64" s="66">
        <v>0</v>
      </c>
      <c r="BR64" s="67"/>
      <c r="BS64" s="67"/>
      <c r="BT64" s="68"/>
      <c r="BU64" s="66">
        <f t="shared" si="2"/>
        <v>2000</v>
      </c>
      <c r="BV64" s="67"/>
      <c r="BW64" s="67"/>
      <c r="BX64" s="67"/>
      <c r="BY64" s="68"/>
    </row>
    <row r="65" spans="1:79" s="25" customFormat="1" ht="25.5" customHeight="1" x14ac:dyDescent="0.2">
      <c r="A65" s="59">
        <v>2275</v>
      </c>
      <c r="B65" s="60"/>
      <c r="C65" s="60"/>
      <c r="D65" s="61"/>
      <c r="E65" s="62" t="s">
        <v>249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4"/>
      <c r="U65" s="66">
        <v>0</v>
      </c>
      <c r="V65" s="67"/>
      <c r="W65" s="67"/>
      <c r="X65" s="67"/>
      <c r="Y65" s="68"/>
      <c r="Z65" s="66">
        <v>0</v>
      </c>
      <c r="AA65" s="67"/>
      <c r="AB65" s="67"/>
      <c r="AC65" s="67"/>
      <c r="AD65" s="68"/>
      <c r="AE65" s="66">
        <v>0</v>
      </c>
      <c r="AF65" s="67"/>
      <c r="AG65" s="67"/>
      <c r="AH65" s="68"/>
      <c r="AI65" s="66">
        <f t="shared" si="0"/>
        <v>0</v>
      </c>
      <c r="AJ65" s="67"/>
      <c r="AK65" s="67"/>
      <c r="AL65" s="67"/>
      <c r="AM65" s="68"/>
      <c r="AN65" s="66">
        <v>36105</v>
      </c>
      <c r="AO65" s="67"/>
      <c r="AP65" s="67"/>
      <c r="AQ65" s="67"/>
      <c r="AR65" s="68"/>
      <c r="AS65" s="66">
        <v>0</v>
      </c>
      <c r="AT65" s="67"/>
      <c r="AU65" s="67"/>
      <c r="AV65" s="67"/>
      <c r="AW65" s="68"/>
      <c r="AX65" s="66">
        <v>0</v>
      </c>
      <c r="AY65" s="67"/>
      <c r="AZ65" s="67"/>
      <c r="BA65" s="68"/>
      <c r="BB65" s="66">
        <f t="shared" si="1"/>
        <v>36105</v>
      </c>
      <c r="BC65" s="67"/>
      <c r="BD65" s="67"/>
      <c r="BE65" s="67"/>
      <c r="BF65" s="68"/>
      <c r="BG65" s="66">
        <v>58700</v>
      </c>
      <c r="BH65" s="67"/>
      <c r="BI65" s="67"/>
      <c r="BJ65" s="67"/>
      <c r="BK65" s="68"/>
      <c r="BL65" s="66">
        <v>0</v>
      </c>
      <c r="BM65" s="67"/>
      <c r="BN65" s="67"/>
      <c r="BO65" s="67"/>
      <c r="BP65" s="68"/>
      <c r="BQ65" s="66">
        <v>0</v>
      </c>
      <c r="BR65" s="67"/>
      <c r="BS65" s="67"/>
      <c r="BT65" s="68"/>
      <c r="BU65" s="66">
        <f t="shared" si="2"/>
        <v>58700</v>
      </c>
      <c r="BV65" s="67"/>
      <c r="BW65" s="67"/>
      <c r="BX65" s="67"/>
      <c r="BY65" s="68"/>
    </row>
    <row r="66" spans="1:79" s="25" customFormat="1" ht="38.25" customHeight="1" x14ac:dyDescent="0.2">
      <c r="A66" s="59">
        <v>2282</v>
      </c>
      <c r="B66" s="60"/>
      <c r="C66" s="60"/>
      <c r="D66" s="61"/>
      <c r="E66" s="62" t="s">
        <v>250</v>
      </c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4"/>
      <c r="U66" s="66">
        <v>7332</v>
      </c>
      <c r="V66" s="67"/>
      <c r="W66" s="67"/>
      <c r="X66" s="67"/>
      <c r="Y66" s="68"/>
      <c r="Z66" s="66">
        <v>6015</v>
      </c>
      <c r="AA66" s="67"/>
      <c r="AB66" s="67"/>
      <c r="AC66" s="67"/>
      <c r="AD66" s="68"/>
      <c r="AE66" s="66">
        <v>0</v>
      </c>
      <c r="AF66" s="67"/>
      <c r="AG66" s="67"/>
      <c r="AH66" s="68"/>
      <c r="AI66" s="66">
        <f t="shared" si="0"/>
        <v>13347</v>
      </c>
      <c r="AJ66" s="67"/>
      <c r="AK66" s="67"/>
      <c r="AL66" s="67"/>
      <c r="AM66" s="68"/>
      <c r="AN66" s="66">
        <v>10000</v>
      </c>
      <c r="AO66" s="67"/>
      <c r="AP66" s="67"/>
      <c r="AQ66" s="67"/>
      <c r="AR66" s="68"/>
      <c r="AS66" s="66">
        <v>3980</v>
      </c>
      <c r="AT66" s="67"/>
      <c r="AU66" s="67"/>
      <c r="AV66" s="67"/>
      <c r="AW66" s="68"/>
      <c r="AX66" s="66">
        <v>0</v>
      </c>
      <c r="AY66" s="67"/>
      <c r="AZ66" s="67"/>
      <c r="BA66" s="68"/>
      <c r="BB66" s="66">
        <f t="shared" si="1"/>
        <v>13980</v>
      </c>
      <c r="BC66" s="67"/>
      <c r="BD66" s="67"/>
      <c r="BE66" s="67"/>
      <c r="BF66" s="68"/>
      <c r="BG66" s="66">
        <v>10000</v>
      </c>
      <c r="BH66" s="67"/>
      <c r="BI66" s="67"/>
      <c r="BJ66" s="67"/>
      <c r="BK66" s="68"/>
      <c r="BL66" s="66">
        <v>0</v>
      </c>
      <c r="BM66" s="67"/>
      <c r="BN66" s="67"/>
      <c r="BO66" s="67"/>
      <c r="BP66" s="68"/>
      <c r="BQ66" s="66">
        <v>0</v>
      </c>
      <c r="BR66" s="67"/>
      <c r="BS66" s="67"/>
      <c r="BT66" s="68"/>
      <c r="BU66" s="66">
        <f t="shared" si="2"/>
        <v>10000</v>
      </c>
      <c r="BV66" s="67"/>
      <c r="BW66" s="67"/>
      <c r="BX66" s="67"/>
      <c r="BY66" s="68"/>
    </row>
    <row r="67" spans="1:79" s="25" customFormat="1" ht="12.75" customHeight="1" x14ac:dyDescent="0.2">
      <c r="A67" s="59">
        <v>2710</v>
      </c>
      <c r="B67" s="60"/>
      <c r="C67" s="60"/>
      <c r="D67" s="61"/>
      <c r="E67" s="62" t="s">
        <v>251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4"/>
      <c r="U67" s="66">
        <v>111896</v>
      </c>
      <c r="V67" s="67"/>
      <c r="W67" s="67"/>
      <c r="X67" s="67"/>
      <c r="Y67" s="68"/>
      <c r="Z67" s="66">
        <v>0</v>
      </c>
      <c r="AA67" s="67"/>
      <c r="AB67" s="67"/>
      <c r="AC67" s="67"/>
      <c r="AD67" s="68"/>
      <c r="AE67" s="66">
        <v>0</v>
      </c>
      <c r="AF67" s="67"/>
      <c r="AG67" s="67"/>
      <c r="AH67" s="68"/>
      <c r="AI67" s="66">
        <f t="shared" si="0"/>
        <v>111896</v>
      </c>
      <c r="AJ67" s="67"/>
      <c r="AK67" s="67"/>
      <c r="AL67" s="67"/>
      <c r="AM67" s="68"/>
      <c r="AN67" s="66">
        <v>88300</v>
      </c>
      <c r="AO67" s="67"/>
      <c r="AP67" s="67"/>
      <c r="AQ67" s="67"/>
      <c r="AR67" s="68"/>
      <c r="AS67" s="66">
        <v>0</v>
      </c>
      <c r="AT67" s="67"/>
      <c r="AU67" s="67"/>
      <c r="AV67" s="67"/>
      <c r="AW67" s="68"/>
      <c r="AX67" s="66">
        <v>0</v>
      </c>
      <c r="AY67" s="67"/>
      <c r="AZ67" s="67"/>
      <c r="BA67" s="68"/>
      <c r="BB67" s="66">
        <f t="shared" si="1"/>
        <v>88300</v>
      </c>
      <c r="BC67" s="67"/>
      <c r="BD67" s="67"/>
      <c r="BE67" s="67"/>
      <c r="BF67" s="68"/>
      <c r="BG67" s="66">
        <v>26100</v>
      </c>
      <c r="BH67" s="67"/>
      <c r="BI67" s="67"/>
      <c r="BJ67" s="67"/>
      <c r="BK67" s="68"/>
      <c r="BL67" s="66">
        <v>0</v>
      </c>
      <c r="BM67" s="67"/>
      <c r="BN67" s="67"/>
      <c r="BO67" s="67"/>
      <c r="BP67" s="68"/>
      <c r="BQ67" s="66">
        <v>0</v>
      </c>
      <c r="BR67" s="67"/>
      <c r="BS67" s="67"/>
      <c r="BT67" s="68"/>
      <c r="BU67" s="66">
        <f t="shared" si="2"/>
        <v>26100</v>
      </c>
      <c r="BV67" s="67"/>
      <c r="BW67" s="67"/>
      <c r="BX67" s="67"/>
      <c r="BY67" s="68"/>
    </row>
    <row r="68" spans="1:79" s="25" customFormat="1" ht="12.75" customHeight="1" x14ac:dyDescent="0.2">
      <c r="A68" s="59">
        <v>2730</v>
      </c>
      <c r="B68" s="60"/>
      <c r="C68" s="60"/>
      <c r="D68" s="61"/>
      <c r="E68" s="62" t="s">
        <v>252</v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4"/>
      <c r="U68" s="66">
        <v>81535</v>
      </c>
      <c r="V68" s="67"/>
      <c r="W68" s="67"/>
      <c r="X68" s="67"/>
      <c r="Y68" s="68"/>
      <c r="Z68" s="66">
        <v>0</v>
      </c>
      <c r="AA68" s="67"/>
      <c r="AB68" s="67"/>
      <c r="AC68" s="67"/>
      <c r="AD68" s="68"/>
      <c r="AE68" s="66">
        <v>0</v>
      </c>
      <c r="AF68" s="67"/>
      <c r="AG68" s="67"/>
      <c r="AH68" s="68"/>
      <c r="AI68" s="66">
        <f t="shared" si="0"/>
        <v>81535</v>
      </c>
      <c r="AJ68" s="67"/>
      <c r="AK68" s="67"/>
      <c r="AL68" s="67"/>
      <c r="AM68" s="68"/>
      <c r="AN68" s="66">
        <v>150000</v>
      </c>
      <c r="AO68" s="67"/>
      <c r="AP68" s="67"/>
      <c r="AQ68" s="67"/>
      <c r="AR68" s="68"/>
      <c r="AS68" s="66">
        <v>0</v>
      </c>
      <c r="AT68" s="67"/>
      <c r="AU68" s="67"/>
      <c r="AV68" s="67"/>
      <c r="AW68" s="68"/>
      <c r="AX68" s="66">
        <v>0</v>
      </c>
      <c r="AY68" s="67"/>
      <c r="AZ68" s="67"/>
      <c r="BA68" s="68"/>
      <c r="BB68" s="66">
        <f t="shared" si="1"/>
        <v>150000</v>
      </c>
      <c r="BC68" s="67"/>
      <c r="BD68" s="67"/>
      <c r="BE68" s="67"/>
      <c r="BF68" s="68"/>
      <c r="BG68" s="66">
        <v>100000</v>
      </c>
      <c r="BH68" s="67"/>
      <c r="BI68" s="67"/>
      <c r="BJ68" s="67"/>
      <c r="BK68" s="68"/>
      <c r="BL68" s="66">
        <v>0</v>
      </c>
      <c r="BM68" s="67"/>
      <c r="BN68" s="67"/>
      <c r="BO68" s="67"/>
      <c r="BP68" s="68"/>
      <c r="BQ68" s="66">
        <v>0</v>
      </c>
      <c r="BR68" s="67"/>
      <c r="BS68" s="67"/>
      <c r="BT68" s="68"/>
      <c r="BU68" s="66">
        <f t="shared" si="2"/>
        <v>100000</v>
      </c>
      <c r="BV68" s="67"/>
      <c r="BW68" s="67"/>
      <c r="BX68" s="67"/>
      <c r="BY68" s="68"/>
    </row>
    <row r="69" spans="1:79" s="25" customFormat="1" ht="12.75" customHeight="1" x14ac:dyDescent="0.2">
      <c r="A69" s="59">
        <v>2800</v>
      </c>
      <c r="B69" s="60"/>
      <c r="C69" s="60"/>
      <c r="D69" s="61"/>
      <c r="E69" s="62" t="s">
        <v>253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66">
        <v>0</v>
      </c>
      <c r="V69" s="67"/>
      <c r="W69" s="67"/>
      <c r="X69" s="67"/>
      <c r="Y69" s="68"/>
      <c r="Z69" s="66">
        <v>130913</v>
      </c>
      <c r="AA69" s="67"/>
      <c r="AB69" s="67"/>
      <c r="AC69" s="67"/>
      <c r="AD69" s="68"/>
      <c r="AE69" s="66">
        <v>0</v>
      </c>
      <c r="AF69" s="67"/>
      <c r="AG69" s="67"/>
      <c r="AH69" s="68"/>
      <c r="AI69" s="66">
        <f t="shared" si="0"/>
        <v>130913</v>
      </c>
      <c r="AJ69" s="67"/>
      <c r="AK69" s="67"/>
      <c r="AL69" s="67"/>
      <c r="AM69" s="68"/>
      <c r="AN69" s="66">
        <v>800</v>
      </c>
      <c r="AO69" s="67"/>
      <c r="AP69" s="67"/>
      <c r="AQ69" s="67"/>
      <c r="AR69" s="68"/>
      <c r="AS69" s="66">
        <v>24208</v>
      </c>
      <c r="AT69" s="67"/>
      <c r="AU69" s="67"/>
      <c r="AV69" s="67"/>
      <c r="AW69" s="68"/>
      <c r="AX69" s="66">
        <v>0</v>
      </c>
      <c r="AY69" s="67"/>
      <c r="AZ69" s="67"/>
      <c r="BA69" s="68"/>
      <c r="BB69" s="66">
        <f t="shared" si="1"/>
        <v>25008</v>
      </c>
      <c r="BC69" s="67"/>
      <c r="BD69" s="67"/>
      <c r="BE69" s="67"/>
      <c r="BF69" s="68"/>
      <c r="BG69" s="66">
        <v>800</v>
      </c>
      <c r="BH69" s="67"/>
      <c r="BI69" s="67"/>
      <c r="BJ69" s="67"/>
      <c r="BK69" s="68"/>
      <c r="BL69" s="66">
        <v>0</v>
      </c>
      <c r="BM69" s="67"/>
      <c r="BN69" s="67"/>
      <c r="BO69" s="67"/>
      <c r="BP69" s="68"/>
      <c r="BQ69" s="66">
        <v>0</v>
      </c>
      <c r="BR69" s="67"/>
      <c r="BS69" s="67"/>
      <c r="BT69" s="68"/>
      <c r="BU69" s="66">
        <f t="shared" si="2"/>
        <v>800</v>
      </c>
      <c r="BV69" s="67"/>
      <c r="BW69" s="67"/>
      <c r="BX69" s="67"/>
      <c r="BY69" s="68"/>
    </row>
    <row r="70" spans="1:79" s="25" customFormat="1" ht="25.5" customHeight="1" x14ac:dyDescent="0.2">
      <c r="A70" s="59">
        <v>3110</v>
      </c>
      <c r="B70" s="60"/>
      <c r="C70" s="60"/>
      <c r="D70" s="61"/>
      <c r="E70" s="62" t="s">
        <v>179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4"/>
      <c r="U70" s="66">
        <v>0</v>
      </c>
      <c r="V70" s="67"/>
      <c r="W70" s="67"/>
      <c r="X70" s="67"/>
      <c r="Y70" s="68"/>
      <c r="Z70" s="66">
        <v>236424</v>
      </c>
      <c r="AA70" s="67"/>
      <c r="AB70" s="67"/>
      <c r="AC70" s="67"/>
      <c r="AD70" s="68"/>
      <c r="AE70" s="66">
        <v>102644</v>
      </c>
      <c r="AF70" s="67"/>
      <c r="AG70" s="67"/>
      <c r="AH70" s="68"/>
      <c r="AI70" s="66">
        <f t="shared" si="0"/>
        <v>236424</v>
      </c>
      <c r="AJ70" s="67"/>
      <c r="AK70" s="67"/>
      <c r="AL70" s="67"/>
      <c r="AM70" s="68"/>
      <c r="AN70" s="66">
        <v>0</v>
      </c>
      <c r="AO70" s="67"/>
      <c r="AP70" s="67"/>
      <c r="AQ70" s="67"/>
      <c r="AR70" s="68"/>
      <c r="AS70" s="66">
        <v>8784990</v>
      </c>
      <c r="AT70" s="67"/>
      <c r="AU70" s="67"/>
      <c r="AV70" s="67"/>
      <c r="AW70" s="68"/>
      <c r="AX70" s="66">
        <v>0</v>
      </c>
      <c r="AY70" s="67"/>
      <c r="AZ70" s="67"/>
      <c r="BA70" s="68"/>
      <c r="BB70" s="66">
        <f t="shared" si="1"/>
        <v>8784990</v>
      </c>
      <c r="BC70" s="67"/>
      <c r="BD70" s="67"/>
      <c r="BE70" s="67"/>
      <c r="BF70" s="68"/>
      <c r="BG70" s="66">
        <v>0</v>
      </c>
      <c r="BH70" s="67"/>
      <c r="BI70" s="67"/>
      <c r="BJ70" s="67"/>
      <c r="BK70" s="68"/>
      <c r="BL70" s="66">
        <v>2060000</v>
      </c>
      <c r="BM70" s="67"/>
      <c r="BN70" s="67"/>
      <c r="BO70" s="67"/>
      <c r="BP70" s="68"/>
      <c r="BQ70" s="66">
        <v>0</v>
      </c>
      <c r="BR70" s="67"/>
      <c r="BS70" s="67"/>
      <c r="BT70" s="68"/>
      <c r="BU70" s="66">
        <f t="shared" si="2"/>
        <v>2060000</v>
      </c>
      <c r="BV70" s="67"/>
      <c r="BW70" s="67"/>
      <c r="BX70" s="67"/>
      <c r="BY70" s="68"/>
    </row>
    <row r="71" spans="1:79" s="25" customFormat="1" ht="12.75" customHeight="1" x14ac:dyDescent="0.2">
      <c r="A71" s="59">
        <v>3132</v>
      </c>
      <c r="B71" s="60"/>
      <c r="C71" s="60"/>
      <c r="D71" s="61"/>
      <c r="E71" s="62" t="s">
        <v>254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4"/>
      <c r="U71" s="66">
        <v>0</v>
      </c>
      <c r="V71" s="67"/>
      <c r="W71" s="67"/>
      <c r="X71" s="67"/>
      <c r="Y71" s="68"/>
      <c r="Z71" s="66">
        <v>2720555</v>
      </c>
      <c r="AA71" s="67"/>
      <c r="AB71" s="67"/>
      <c r="AC71" s="67"/>
      <c r="AD71" s="68"/>
      <c r="AE71" s="66">
        <v>2535438</v>
      </c>
      <c r="AF71" s="67"/>
      <c r="AG71" s="67"/>
      <c r="AH71" s="68"/>
      <c r="AI71" s="66">
        <f t="shared" si="0"/>
        <v>2720555</v>
      </c>
      <c r="AJ71" s="67"/>
      <c r="AK71" s="67"/>
      <c r="AL71" s="67"/>
      <c r="AM71" s="68"/>
      <c r="AN71" s="66">
        <v>0</v>
      </c>
      <c r="AO71" s="67"/>
      <c r="AP71" s="67"/>
      <c r="AQ71" s="67"/>
      <c r="AR71" s="68"/>
      <c r="AS71" s="66">
        <v>2682883</v>
      </c>
      <c r="AT71" s="67"/>
      <c r="AU71" s="67"/>
      <c r="AV71" s="67"/>
      <c r="AW71" s="68"/>
      <c r="AX71" s="66">
        <v>0</v>
      </c>
      <c r="AY71" s="67"/>
      <c r="AZ71" s="67"/>
      <c r="BA71" s="68"/>
      <c r="BB71" s="66">
        <f t="shared" si="1"/>
        <v>2682883</v>
      </c>
      <c r="BC71" s="67"/>
      <c r="BD71" s="67"/>
      <c r="BE71" s="67"/>
      <c r="BF71" s="68"/>
      <c r="BG71" s="66">
        <v>0</v>
      </c>
      <c r="BH71" s="67"/>
      <c r="BI71" s="67"/>
      <c r="BJ71" s="67"/>
      <c r="BK71" s="68"/>
      <c r="BL71" s="66">
        <v>3500000</v>
      </c>
      <c r="BM71" s="67"/>
      <c r="BN71" s="67"/>
      <c r="BO71" s="67"/>
      <c r="BP71" s="68"/>
      <c r="BQ71" s="66">
        <v>0</v>
      </c>
      <c r="BR71" s="67"/>
      <c r="BS71" s="67"/>
      <c r="BT71" s="68"/>
      <c r="BU71" s="66">
        <f t="shared" si="2"/>
        <v>3500000</v>
      </c>
      <c r="BV71" s="67"/>
      <c r="BW71" s="67"/>
      <c r="BX71" s="67"/>
      <c r="BY71" s="68"/>
    </row>
    <row r="72" spans="1:79" s="6" customFormat="1" ht="12.75" customHeight="1" x14ac:dyDescent="0.2">
      <c r="A72" s="87"/>
      <c r="B72" s="88"/>
      <c r="C72" s="88"/>
      <c r="D72" s="89"/>
      <c r="E72" s="110" t="s">
        <v>147</v>
      </c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2"/>
      <c r="U72" s="76">
        <v>68498705</v>
      </c>
      <c r="V72" s="77"/>
      <c r="W72" s="77"/>
      <c r="X72" s="77"/>
      <c r="Y72" s="78"/>
      <c r="Z72" s="76">
        <v>10069703</v>
      </c>
      <c r="AA72" s="77"/>
      <c r="AB72" s="77"/>
      <c r="AC72" s="77"/>
      <c r="AD72" s="78"/>
      <c r="AE72" s="76">
        <v>2638082</v>
      </c>
      <c r="AF72" s="77"/>
      <c r="AG72" s="77"/>
      <c r="AH72" s="78"/>
      <c r="AI72" s="76">
        <f t="shared" si="0"/>
        <v>78568408</v>
      </c>
      <c r="AJ72" s="77"/>
      <c r="AK72" s="77"/>
      <c r="AL72" s="77"/>
      <c r="AM72" s="78"/>
      <c r="AN72" s="76">
        <v>76696464</v>
      </c>
      <c r="AO72" s="77"/>
      <c r="AP72" s="77"/>
      <c r="AQ72" s="77"/>
      <c r="AR72" s="78"/>
      <c r="AS72" s="76">
        <v>13149905</v>
      </c>
      <c r="AT72" s="77"/>
      <c r="AU72" s="77"/>
      <c r="AV72" s="77"/>
      <c r="AW72" s="78"/>
      <c r="AX72" s="76">
        <v>0</v>
      </c>
      <c r="AY72" s="77"/>
      <c r="AZ72" s="77"/>
      <c r="BA72" s="78"/>
      <c r="BB72" s="76">
        <f t="shared" si="1"/>
        <v>89846369</v>
      </c>
      <c r="BC72" s="77"/>
      <c r="BD72" s="77"/>
      <c r="BE72" s="77"/>
      <c r="BF72" s="78"/>
      <c r="BG72" s="76">
        <v>34421900</v>
      </c>
      <c r="BH72" s="77"/>
      <c r="BI72" s="77"/>
      <c r="BJ72" s="77"/>
      <c r="BK72" s="78"/>
      <c r="BL72" s="76">
        <v>5560000</v>
      </c>
      <c r="BM72" s="77"/>
      <c r="BN72" s="77"/>
      <c r="BO72" s="77"/>
      <c r="BP72" s="78"/>
      <c r="BQ72" s="76">
        <v>0</v>
      </c>
      <c r="BR72" s="77"/>
      <c r="BS72" s="77"/>
      <c r="BT72" s="78"/>
      <c r="BU72" s="76">
        <f t="shared" si="2"/>
        <v>39981900</v>
      </c>
      <c r="BV72" s="77"/>
      <c r="BW72" s="77"/>
      <c r="BX72" s="77"/>
      <c r="BY72" s="78"/>
    </row>
    <row r="74" spans="1:79" ht="14.25" customHeight="1" x14ac:dyDescent="0.2">
      <c r="A74" s="34" t="s">
        <v>216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</row>
    <row r="75" spans="1:79" ht="15" customHeight="1" x14ac:dyDescent="0.2">
      <c r="A75" s="75" t="s">
        <v>203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</row>
    <row r="76" spans="1:79" ht="23.1" customHeight="1" x14ac:dyDescent="0.2">
      <c r="A76" s="80" t="s">
        <v>119</v>
      </c>
      <c r="B76" s="81"/>
      <c r="C76" s="81"/>
      <c r="D76" s="81"/>
      <c r="E76" s="82"/>
      <c r="F76" s="55" t="s">
        <v>19</v>
      </c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41" t="s">
        <v>204</v>
      </c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3"/>
      <c r="AN76" s="41" t="s">
        <v>207</v>
      </c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3"/>
      <c r="BG76" s="41" t="s">
        <v>214</v>
      </c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3"/>
    </row>
    <row r="77" spans="1:79" ht="51.75" customHeight="1" x14ac:dyDescent="0.2">
      <c r="A77" s="83"/>
      <c r="B77" s="84"/>
      <c r="C77" s="84"/>
      <c r="D77" s="84"/>
      <c r="E77" s="8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41" t="s">
        <v>4</v>
      </c>
      <c r="V77" s="42"/>
      <c r="W77" s="42"/>
      <c r="X77" s="42"/>
      <c r="Y77" s="43"/>
      <c r="Z77" s="41" t="s">
        <v>3</v>
      </c>
      <c r="AA77" s="42"/>
      <c r="AB77" s="42"/>
      <c r="AC77" s="42"/>
      <c r="AD77" s="43"/>
      <c r="AE77" s="44" t="s">
        <v>116</v>
      </c>
      <c r="AF77" s="45"/>
      <c r="AG77" s="45"/>
      <c r="AH77" s="46"/>
      <c r="AI77" s="41" t="s">
        <v>5</v>
      </c>
      <c r="AJ77" s="42"/>
      <c r="AK77" s="42"/>
      <c r="AL77" s="42"/>
      <c r="AM77" s="43"/>
      <c r="AN77" s="41" t="s">
        <v>4</v>
      </c>
      <c r="AO77" s="42"/>
      <c r="AP77" s="42"/>
      <c r="AQ77" s="42"/>
      <c r="AR77" s="43"/>
      <c r="AS77" s="41" t="s">
        <v>3</v>
      </c>
      <c r="AT77" s="42"/>
      <c r="AU77" s="42"/>
      <c r="AV77" s="42"/>
      <c r="AW77" s="43"/>
      <c r="AX77" s="44" t="s">
        <v>116</v>
      </c>
      <c r="AY77" s="45"/>
      <c r="AZ77" s="45"/>
      <c r="BA77" s="46"/>
      <c r="BB77" s="41" t="s">
        <v>96</v>
      </c>
      <c r="BC77" s="42"/>
      <c r="BD77" s="42"/>
      <c r="BE77" s="42"/>
      <c r="BF77" s="43"/>
      <c r="BG77" s="41" t="s">
        <v>4</v>
      </c>
      <c r="BH77" s="42"/>
      <c r="BI77" s="42"/>
      <c r="BJ77" s="42"/>
      <c r="BK77" s="43"/>
      <c r="BL77" s="41" t="s">
        <v>3</v>
      </c>
      <c r="BM77" s="42"/>
      <c r="BN77" s="42"/>
      <c r="BO77" s="42"/>
      <c r="BP77" s="43"/>
      <c r="BQ77" s="44" t="s">
        <v>116</v>
      </c>
      <c r="BR77" s="45"/>
      <c r="BS77" s="45"/>
      <c r="BT77" s="46"/>
      <c r="BU77" s="55" t="s">
        <v>97</v>
      </c>
      <c r="BV77" s="55"/>
      <c r="BW77" s="55"/>
      <c r="BX77" s="55"/>
      <c r="BY77" s="55"/>
    </row>
    <row r="78" spans="1:79" ht="15" customHeight="1" x14ac:dyDescent="0.2">
      <c r="A78" s="41">
        <v>1</v>
      </c>
      <c r="B78" s="42"/>
      <c r="C78" s="42"/>
      <c r="D78" s="42"/>
      <c r="E78" s="43"/>
      <c r="F78" s="41">
        <v>2</v>
      </c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3"/>
      <c r="U78" s="41">
        <v>3</v>
      </c>
      <c r="V78" s="42"/>
      <c r="W78" s="42"/>
      <c r="X78" s="42"/>
      <c r="Y78" s="43"/>
      <c r="Z78" s="41">
        <v>4</v>
      </c>
      <c r="AA78" s="42"/>
      <c r="AB78" s="42"/>
      <c r="AC78" s="42"/>
      <c r="AD78" s="43"/>
      <c r="AE78" s="41">
        <v>5</v>
      </c>
      <c r="AF78" s="42"/>
      <c r="AG78" s="42"/>
      <c r="AH78" s="43"/>
      <c r="AI78" s="41">
        <v>6</v>
      </c>
      <c r="AJ78" s="42"/>
      <c r="AK78" s="42"/>
      <c r="AL78" s="42"/>
      <c r="AM78" s="43"/>
      <c r="AN78" s="41">
        <v>7</v>
      </c>
      <c r="AO78" s="42"/>
      <c r="AP78" s="42"/>
      <c r="AQ78" s="42"/>
      <c r="AR78" s="43"/>
      <c r="AS78" s="41">
        <v>8</v>
      </c>
      <c r="AT78" s="42"/>
      <c r="AU78" s="42"/>
      <c r="AV78" s="42"/>
      <c r="AW78" s="43"/>
      <c r="AX78" s="41">
        <v>9</v>
      </c>
      <c r="AY78" s="42"/>
      <c r="AZ78" s="42"/>
      <c r="BA78" s="43"/>
      <c r="BB78" s="41">
        <v>10</v>
      </c>
      <c r="BC78" s="42"/>
      <c r="BD78" s="42"/>
      <c r="BE78" s="42"/>
      <c r="BF78" s="43"/>
      <c r="BG78" s="41">
        <v>11</v>
      </c>
      <c r="BH78" s="42"/>
      <c r="BI78" s="42"/>
      <c r="BJ78" s="42"/>
      <c r="BK78" s="43"/>
      <c r="BL78" s="41">
        <v>12</v>
      </c>
      <c r="BM78" s="42"/>
      <c r="BN78" s="42"/>
      <c r="BO78" s="42"/>
      <c r="BP78" s="43"/>
      <c r="BQ78" s="41">
        <v>13</v>
      </c>
      <c r="BR78" s="42"/>
      <c r="BS78" s="42"/>
      <c r="BT78" s="43"/>
      <c r="BU78" s="55">
        <v>14</v>
      </c>
      <c r="BV78" s="55"/>
      <c r="BW78" s="55"/>
      <c r="BX78" s="55"/>
      <c r="BY78" s="55"/>
    </row>
    <row r="79" spans="1:79" s="1" customFormat="1" ht="13.5" hidden="1" customHeight="1" x14ac:dyDescent="0.2">
      <c r="A79" s="69" t="s">
        <v>64</v>
      </c>
      <c r="B79" s="70"/>
      <c r="C79" s="70"/>
      <c r="D79" s="70"/>
      <c r="E79" s="71"/>
      <c r="F79" s="69" t="s">
        <v>57</v>
      </c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1"/>
      <c r="U79" s="69" t="s">
        <v>65</v>
      </c>
      <c r="V79" s="70"/>
      <c r="W79" s="70"/>
      <c r="X79" s="70"/>
      <c r="Y79" s="71"/>
      <c r="Z79" s="69" t="s">
        <v>66</v>
      </c>
      <c r="AA79" s="70"/>
      <c r="AB79" s="70"/>
      <c r="AC79" s="70"/>
      <c r="AD79" s="71"/>
      <c r="AE79" s="69" t="s">
        <v>91</v>
      </c>
      <c r="AF79" s="70"/>
      <c r="AG79" s="70"/>
      <c r="AH79" s="71"/>
      <c r="AI79" s="56" t="s">
        <v>170</v>
      </c>
      <c r="AJ79" s="57"/>
      <c r="AK79" s="57"/>
      <c r="AL79" s="57"/>
      <c r="AM79" s="58"/>
      <c r="AN79" s="69" t="s">
        <v>67</v>
      </c>
      <c r="AO79" s="70"/>
      <c r="AP79" s="70"/>
      <c r="AQ79" s="70"/>
      <c r="AR79" s="71"/>
      <c r="AS79" s="69" t="s">
        <v>68</v>
      </c>
      <c r="AT79" s="70"/>
      <c r="AU79" s="70"/>
      <c r="AV79" s="70"/>
      <c r="AW79" s="71"/>
      <c r="AX79" s="69" t="s">
        <v>92</v>
      </c>
      <c r="AY79" s="70"/>
      <c r="AZ79" s="70"/>
      <c r="BA79" s="71"/>
      <c r="BB79" s="56" t="s">
        <v>170</v>
      </c>
      <c r="BC79" s="57"/>
      <c r="BD79" s="57"/>
      <c r="BE79" s="57"/>
      <c r="BF79" s="58"/>
      <c r="BG79" s="69" t="s">
        <v>58</v>
      </c>
      <c r="BH79" s="70"/>
      <c r="BI79" s="70"/>
      <c r="BJ79" s="70"/>
      <c r="BK79" s="71"/>
      <c r="BL79" s="69" t="s">
        <v>59</v>
      </c>
      <c r="BM79" s="70"/>
      <c r="BN79" s="70"/>
      <c r="BO79" s="70"/>
      <c r="BP79" s="71"/>
      <c r="BQ79" s="69" t="s">
        <v>93</v>
      </c>
      <c r="BR79" s="70"/>
      <c r="BS79" s="70"/>
      <c r="BT79" s="71"/>
      <c r="BU79" s="86" t="s">
        <v>170</v>
      </c>
      <c r="BV79" s="86"/>
      <c r="BW79" s="86"/>
      <c r="BX79" s="86"/>
      <c r="BY79" s="86"/>
      <c r="CA79" t="s">
        <v>27</v>
      </c>
    </row>
    <row r="80" spans="1:79" s="6" customFormat="1" ht="12.75" customHeight="1" x14ac:dyDescent="0.2">
      <c r="A80" s="87"/>
      <c r="B80" s="88"/>
      <c r="C80" s="88"/>
      <c r="D80" s="88"/>
      <c r="E80" s="89"/>
      <c r="F80" s="87" t="s">
        <v>147</v>
      </c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9"/>
      <c r="U80" s="76"/>
      <c r="V80" s="77"/>
      <c r="W80" s="77"/>
      <c r="X80" s="77"/>
      <c r="Y80" s="78"/>
      <c r="Z80" s="76"/>
      <c r="AA80" s="77"/>
      <c r="AB80" s="77"/>
      <c r="AC80" s="77"/>
      <c r="AD80" s="78"/>
      <c r="AE80" s="76"/>
      <c r="AF80" s="77"/>
      <c r="AG80" s="77"/>
      <c r="AH80" s="78"/>
      <c r="AI80" s="76">
        <f>IF(ISNUMBER(U80),U80,0)+IF(ISNUMBER(Z80),Z80,0)</f>
        <v>0</v>
      </c>
      <c r="AJ80" s="77"/>
      <c r="AK80" s="77"/>
      <c r="AL80" s="77"/>
      <c r="AM80" s="78"/>
      <c r="AN80" s="76"/>
      <c r="AO80" s="77"/>
      <c r="AP80" s="77"/>
      <c r="AQ80" s="77"/>
      <c r="AR80" s="78"/>
      <c r="AS80" s="76"/>
      <c r="AT80" s="77"/>
      <c r="AU80" s="77"/>
      <c r="AV80" s="77"/>
      <c r="AW80" s="78"/>
      <c r="AX80" s="76"/>
      <c r="AY80" s="77"/>
      <c r="AZ80" s="77"/>
      <c r="BA80" s="78"/>
      <c r="BB80" s="76">
        <f>IF(ISNUMBER(AN80),AN80,0)+IF(ISNUMBER(AS80),AS80,0)</f>
        <v>0</v>
      </c>
      <c r="BC80" s="77"/>
      <c r="BD80" s="77"/>
      <c r="BE80" s="77"/>
      <c r="BF80" s="78"/>
      <c r="BG80" s="76"/>
      <c r="BH80" s="77"/>
      <c r="BI80" s="77"/>
      <c r="BJ80" s="77"/>
      <c r="BK80" s="78"/>
      <c r="BL80" s="76"/>
      <c r="BM80" s="77"/>
      <c r="BN80" s="77"/>
      <c r="BO80" s="77"/>
      <c r="BP80" s="78"/>
      <c r="BQ80" s="76"/>
      <c r="BR80" s="77"/>
      <c r="BS80" s="77"/>
      <c r="BT80" s="78"/>
      <c r="BU80" s="76">
        <f>IF(ISNUMBER(BG80),BG80,0)+IF(ISNUMBER(BL80),BL80,0)</f>
        <v>0</v>
      </c>
      <c r="BV80" s="77"/>
      <c r="BW80" s="77"/>
      <c r="BX80" s="77"/>
      <c r="BY80" s="78"/>
      <c r="CA80" s="6" t="s">
        <v>28</v>
      </c>
    </row>
    <row r="82" spans="1:79" ht="14.25" customHeight="1" x14ac:dyDescent="0.2">
      <c r="A82" s="34" t="s">
        <v>231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</row>
    <row r="83" spans="1:79" ht="15" customHeight="1" x14ac:dyDescent="0.2">
      <c r="A83" s="75" t="s">
        <v>203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</row>
    <row r="84" spans="1:79" ht="23.1" customHeight="1" x14ac:dyDescent="0.2">
      <c r="A84" s="80" t="s">
        <v>118</v>
      </c>
      <c r="B84" s="81"/>
      <c r="C84" s="81"/>
      <c r="D84" s="82"/>
      <c r="E84" s="49" t="s">
        <v>19</v>
      </c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1"/>
      <c r="X84" s="41" t="s">
        <v>225</v>
      </c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3"/>
      <c r="AR84" s="55" t="s">
        <v>230</v>
      </c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</row>
    <row r="85" spans="1:79" ht="48.75" customHeight="1" x14ac:dyDescent="0.2">
      <c r="A85" s="83"/>
      <c r="B85" s="84"/>
      <c r="C85" s="84"/>
      <c r="D85" s="85"/>
      <c r="E85" s="52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4"/>
      <c r="X85" s="49" t="s">
        <v>4</v>
      </c>
      <c r="Y85" s="50"/>
      <c r="Z85" s="50"/>
      <c r="AA85" s="50"/>
      <c r="AB85" s="51"/>
      <c r="AC85" s="49" t="s">
        <v>3</v>
      </c>
      <c r="AD85" s="50"/>
      <c r="AE85" s="50"/>
      <c r="AF85" s="50"/>
      <c r="AG85" s="51"/>
      <c r="AH85" s="44" t="s">
        <v>116</v>
      </c>
      <c r="AI85" s="45"/>
      <c r="AJ85" s="45"/>
      <c r="AK85" s="45"/>
      <c r="AL85" s="46"/>
      <c r="AM85" s="41" t="s">
        <v>5</v>
      </c>
      <c r="AN85" s="42"/>
      <c r="AO85" s="42"/>
      <c r="AP85" s="42"/>
      <c r="AQ85" s="43"/>
      <c r="AR85" s="41" t="s">
        <v>4</v>
      </c>
      <c r="AS85" s="42"/>
      <c r="AT85" s="42"/>
      <c r="AU85" s="42"/>
      <c r="AV85" s="43"/>
      <c r="AW85" s="41" t="s">
        <v>3</v>
      </c>
      <c r="AX85" s="42"/>
      <c r="AY85" s="42"/>
      <c r="AZ85" s="42"/>
      <c r="BA85" s="43"/>
      <c r="BB85" s="44" t="s">
        <v>116</v>
      </c>
      <c r="BC85" s="45"/>
      <c r="BD85" s="45"/>
      <c r="BE85" s="45"/>
      <c r="BF85" s="46"/>
      <c r="BG85" s="41" t="s">
        <v>96</v>
      </c>
      <c r="BH85" s="42"/>
      <c r="BI85" s="42"/>
      <c r="BJ85" s="42"/>
      <c r="BK85" s="43"/>
    </row>
    <row r="86" spans="1:79" ht="12.75" customHeight="1" x14ac:dyDescent="0.2">
      <c r="A86" s="41">
        <v>1</v>
      </c>
      <c r="B86" s="42"/>
      <c r="C86" s="42"/>
      <c r="D86" s="43"/>
      <c r="E86" s="41">
        <v>2</v>
      </c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3"/>
      <c r="X86" s="41">
        <v>3</v>
      </c>
      <c r="Y86" s="42"/>
      <c r="Z86" s="42"/>
      <c r="AA86" s="42"/>
      <c r="AB86" s="43"/>
      <c r="AC86" s="41">
        <v>4</v>
      </c>
      <c r="AD86" s="42"/>
      <c r="AE86" s="42"/>
      <c r="AF86" s="42"/>
      <c r="AG86" s="43"/>
      <c r="AH86" s="41">
        <v>5</v>
      </c>
      <c r="AI86" s="42"/>
      <c r="AJ86" s="42"/>
      <c r="AK86" s="42"/>
      <c r="AL86" s="43"/>
      <c r="AM86" s="41">
        <v>6</v>
      </c>
      <c r="AN86" s="42"/>
      <c r="AO86" s="42"/>
      <c r="AP86" s="42"/>
      <c r="AQ86" s="43"/>
      <c r="AR86" s="41">
        <v>7</v>
      </c>
      <c r="AS86" s="42"/>
      <c r="AT86" s="42"/>
      <c r="AU86" s="42"/>
      <c r="AV86" s="43"/>
      <c r="AW86" s="41">
        <v>8</v>
      </c>
      <c r="AX86" s="42"/>
      <c r="AY86" s="42"/>
      <c r="AZ86" s="42"/>
      <c r="BA86" s="43"/>
      <c r="BB86" s="41">
        <v>9</v>
      </c>
      <c r="BC86" s="42"/>
      <c r="BD86" s="42"/>
      <c r="BE86" s="42"/>
      <c r="BF86" s="43"/>
      <c r="BG86" s="41">
        <v>10</v>
      </c>
      <c r="BH86" s="42"/>
      <c r="BI86" s="42"/>
      <c r="BJ86" s="42"/>
      <c r="BK86" s="43"/>
    </row>
    <row r="87" spans="1:79" s="1" customFormat="1" ht="12.75" hidden="1" customHeight="1" x14ac:dyDescent="0.2">
      <c r="A87" s="69" t="s">
        <v>64</v>
      </c>
      <c r="B87" s="70"/>
      <c r="C87" s="70"/>
      <c r="D87" s="71"/>
      <c r="E87" s="69" t="s">
        <v>57</v>
      </c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1"/>
      <c r="X87" s="130" t="s">
        <v>60</v>
      </c>
      <c r="Y87" s="131"/>
      <c r="Z87" s="131"/>
      <c r="AA87" s="131"/>
      <c r="AB87" s="132"/>
      <c r="AC87" s="130" t="s">
        <v>61</v>
      </c>
      <c r="AD87" s="131"/>
      <c r="AE87" s="131"/>
      <c r="AF87" s="131"/>
      <c r="AG87" s="132"/>
      <c r="AH87" s="69" t="s">
        <v>94</v>
      </c>
      <c r="AI87" s="70"/>
      <c r="AJ87" s="70"/>
      <c r="AK87" s="70"/>
      <c r="AL87" s="71"/>
      <c r="AM87" s="56" t="s">
        <v>171</v>
      </c>
      <c r="AN87" s="57"/>
      <c r="AO87" s="57"/>
      <c r="AP87" s="57"/>
      <c r="AQ87" s="58"/>
      <c r="AR87" s="69" t="s">
        <v>62</v>
      </c>
      <c r="AS87" s="70"/>
      <c r="AT87" s="70"/>
      <c r="AU87" s="70"/>
      <c r="AV87" s="71"/>
      <c r="AW87" s="69" t="s">
        <v>63</v>
      </c>
      <c r="AX87" s="70"/>
      <c r="AY87" s="70"/>
      <c r="AZ87" s="70"/>
      <c r="BA87" s="71"/>
      <c r="BB87" s="69" t="s">
        <v>95</v>
      </c>
      <c r="BC87" s="70"/>
      <c r="BD87" s="70"/>
      <c r="BE87" s="70"/>
      <c r="BF87" s="71"/>
      <c r="BG87" s="56" t="s">
        <v>171</v>
      </c>
      <c r="BH87" s="57"/>
      <c r="BI87" s="57"/>
      <c r="BJ87" s="57"/>
      <c r="BK87" s="58"/>
      <c r="CA87" t="s">
        <v>29</v>
      </c>
    </row>
    <row r="88" spans="1:79" s="25" customFormat="1" ht="12.75" customHeight="1" x14ac:dyDescent="0.2">
      <c r="A88" s="59">
        <v>2111</v>
      </c>
      <c r="B88" s="60"/>
      <c r="C88" s="60"/>
      <c r="D88" s="61"/>
      <c r="E88" s="62" t="s">
        <v>174</v>
      </c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4"/>
      <c r="X88" s="66"/>
      <c r="Y88" s="67"/>
      <c r="Z88" s="67"/>
      <c r="AA88" s="67"/>
      <c r="AB88" s="68"/>
      <c r="AC88" s="66">
        <v>0</v>
      </c>
      <c r="AD88" s="67"/>
      <c r="AE88" s="67"/>
      <c r="AF88" s="67"/>
      <c r="AG88" s="68"/>
      <c r="AH88" s="66">
        <v>0</v>
      </c>
      <c r="AI88" s="67"/>
      <c r="AJ88" s="67"/>
      <c r="AK88" s="67"/>
      <c r="AL88" s="68"/>
      <c r="AM88" s="66">
        <f t="shared" ref="AM88:AM106" si="3">IF(ISNUMBER(X88),X88,0)+IF(ISNUMBER(AC88),AC88,0)</f>
        <v>0</v>
      </c>
      <c r="AN88" s="67"/>
      <c r="AO88" s="67"/>
      <c r="AP88" s="67"/>
      <c r="AQ88" s="68"/>
      <c r="AR88" s="66">
        <v>0</v>
      </c>
      <c r="AS88" s="67"/>
      <c r="AT88" s="67"/>
      <c r="AU88" s="67"/>
      <c r="AV88" s="68"/>
      <c r="AW88" s="66">
        <v>0</v>
      </c>
      <c r="AX88" s="67"/>
      <c r="AY88" s="67"/>
      <c r="AZ88" s="67"/>
      <c r="BA88" s="68"/>
      <c r="BB88" s="66">
        <v>0</v>
      </c>
      <c r="BC88" s="67"/>
      <c r="BD88" s="67"/>
      <c r="BE88" s="67"/>
      <c r="BF88" s="68"/>
      <c r="BG88" s="65">
        <f t="shared" ref="BG88:BG106" si="4">IF(ISNUMBER(AR88),AR88,0)+IF(ISNUMBER(AW88),AW88,0)</f>
        <v>0</v>
      </c>
      <c r="BH88" s="65"/>
      <c r="BI88" s="65"/>
      <c r="BJ88" s="65"/>
      <c r="BK88" s="65"/>
      <c r="CA88" s="25" t="s">
        <v>30</v>
      </c>
    </row>
    <row r="89" spans="1:79" s="25" customFormat="1" ht="12.75" customHeight="1" x14ac:dyDescent="0.2">
      <c r="A89" s="59">
        <v>2120</v>
      </c>
      <c r="B89" s="60"/>
      <c r="C89" s="60"/>
      <c r="D89" s="61"/>
      <c r="E89" s="62" t="s">
        <v>175</v>
      </c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4"/>
      <c r="X89" s="66"/>
      <c r="Y89" s="67"/>
      <c r="Z89" s="67"/>
      <c r="AA89" s="67"/>
      <c r="AB89" s="68"/>
      <c r="AC89" s="66">
        <v>0</v>
      </c>
      <c r="AD89" s="67"/>
      <c r="AE89" s="67"/>
      <c r="AF89" s="67"/>
      <c r="AG89" s="68"/>
      <c r="AH89" s="66">
        <v>0</v>
      </c>
      <c r="AI89" s="67"/>
      <c r="AJ89" s="67"/>
      <c r="AK89" s="67"/>
      <c r="AL89" s="68"/>
      <c r="AM89" s="66">
        <f t="shared" si="3"/>
        <v>0</v>
      </c>
      <c r="AN89" s="67"/>
      <c r="AO89" s="67"/>
      <c r="AP89" s="67"/>
      <c r="AQ89" s="68"/>
      <c r="AR89" s="66">
        <v>0</v>
      </c>
      <c r="AS89" s="67"/>
      <c r="AT89" s="67"/>
      <c r="AU89" s="67"/>
      <c r="AV89" s="68"/>
      <c r="AW89" s="66">
        <v>0</v>
      </c>
      <c r="AX89" s="67"/>
      <c r="AY89" s="67"/>
      <c r="AZ89" s="67"/>
      <c r="BA89" s="68"/>
      <c r="BB89" s="66">
        <v>0</v>
      </c>
      <c r="BC89" s="67"/>
      <c r="BD89" s="67"/>
      <c r="BE89" s="67"/>
      <c r="BF89" s="68"/>
      <c r="BG89" s="65">
        <f t="shared" si="4"/>
        <v>0</v>
      </c>
      <c r="BH89" s="65"/>
      <c r="BI89" s="65"/>
      <c r="BJ89" s="65"/>
      <c r="BK89" s="65"/>
    </row>
    <row r="90" spans="1:79" s="25" customFormat="1" ht="12.75" customHeight="1" x14ac:dyDescent="0.2">
      <c r="A90" s="59">
        <v>2210</v>
      </c>
      <c r="B90" s="60"/>
      <c r="C90" s="60"/>
      <c r="D90" s="61"/>
      <c r="E90" s="62" t="s">
        <v>176</v>
      </c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4"/>
      <c r="X90" s="66">
        <v>216000</v>
      </c>
      <c r="Y90" s="67"/>
      <c r="Z90" s="67"/>
      <c r="AA90" s="67"/>
      <c r="AB90" s="68"/>
      <c r="AC90" s="66">
        <v>0</v>
      </c>
      <c r="AD90" s="67"/>
      <c r="AE90" s="67"/>
      <c r="AF90" s="67"/>
      <c r="AG90" s="68"/>
      <c r="AH90" s="66">
        <v>0</v>
      </c>
      <c r="AI90" s="67"/>
      <c r="AJ90" s="67"/>
      <c r="AK90" s="67"/>
      <c r="AL90" s="68"/>
      <c r="AM90" s="66">
        <f t="shared" si="3"/>
        <v>216000</v>
      </c>
      <c r="AN90" s="67"/>
      <c r="AO90" s="67"/>
      <c r="AP90" s="67"/>
      <c r="AQ90" s="68"/>
      <c r="AR90" s="66">
        <v>229176</v>
      </c>
      <c r="AS90" s="67"/>
      <c r="AT90" s="67"/>
      <c r="AU90" s="67"/>
      <c r="AV90" s="68"/>
      <c r="AW90" s="66">
        <v>0</v>
      </c>
      <c r="AX90" s="67"/>
      <c r="AY90" s="67"/>
      <c r="AZ90" s="67"/>
      <c r="BA90" s="68"/>
      <c r="BB90" s="66">
        <v>0</v>
      </c>
      <c r="BC90" s="67"/>
      <c r="BD90" s="67"/>
      <c r="BE90" s="67"/>
      <c r="BF90" s="68"/>
      <c r="BG90" s="65">
        <f t="shared" si="4"/>
        <v>229176</v>
      </c>
      <c r="BH90" s="65"/>
      <c r="BI90" s="65"/>
      <c r="BJ90" s="65"/>
      <c r="BK90" s="65"/>
    </row>
    <row r="91" spans="1:79" s="25" customFormat="1" ht="12.75" customHeight="1" x14ac:dyDescent="0.2">
      <c r="A91" s="59">
        <v>2220</v>
      </c>
      <c r="B91" s="60"/>
      <c r="C91" s="60"/>
      <c r="D91" s="61"/>
      <c r="E91" s="62" t="s">
        <v>243</v>
      </c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4"/>
      <c r="X91" s="66">
        <v>1261440</v>
      </c>
      <c r="Y91" s="67"/>
      <c r="Z91" s="67"/>
      <c r="AA91" s="67"/>
      <c r="AB91" s="68"/>
      <c r="AC91" s="66">
        <v>0</v>
      </c>
      <c r="AD91" s="67"/>
      <c r="AE91" s="67"/>
      <c r="AF91" s="67"/>
      <c r="AG91" s="68"/>
      <c r="AH91" s="66">
        <v>0</v>
      </c>
      <c r="AI91" s="67"/>
      <c r="AJ91" s="67"/>
      <c r="AK91" s="67"/>
      <c r="AL91" s="68"/>
      <c r="AM91" s="66">
        <f t="shared" si="3"/>
        <v>1261440</v>
      </c>
      <c r="AN91" s="67"/>
      <c r="AO91" s="67"/>
      <c r="AP91" s="67"/>
      <c r="AQ91" s="68"/>
      <c r="AR91" s="66">
        <v>1338388</v>
      </c>
      <c r="AS91" s="67"/>
      <c r="AT91" s="67"/>
      <c r="AU91" s="67"/>
      <c r="AV91" s="68"/>
      <c r="AW91" s="66">
        <v>0</v>
      </c>
      <c r="AX91" s="67"/>
      <c r="AY91" s="67"/>
      <c r="AZ91" s="67"/>
      <c r="BA91" s="68"/>
      <c r="BB91" s="66">
        <v>0</v>
      </c>
      <c r="BC91" s="67"/>
      <c r="BD91" s="67"/>
      <c r="BE91" s="67"/>
      <c r="BF91" s="68"/>
      <c r="BG91" s="65">
        <f t="shared" si="4"/>
        <v>1338388</v>
      </c>
      <c r="BH91" s="65"/>
      <c r="BI91" s="65"/>
      <c r="BJ91" s="65"/>
      <c r="BK91" s="65"/>
    </row>
    <row r="92" spans="1:79" s="25" customFormat="1" ht="12.75" customHeight="1" x14ac:dyDescent="0.2">
      <c r="A92" s="59">
        <v>2230</v>
      </c>
      <c r="B92" s="60"/>
      <c r="C92" s="60"/>
      <c r="D92" s="61"/>
      <c r="E92" s="62" t="s">
        <v>244</v>
      </c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4"/>
      <c r="X92" s="66">
        <v>1472148</v>
      </c>
      <c r="Y92" s="67"/>
      <c r="Z92" s="67"/>
      <c r="AA92" s="67"/>
      <c r="AB92" s="68"/>
      <c r="AC92" s="66">
        <v>0</v>
      </c>
      <c r="AD92" s="67"/>
      <c r="AE92" s="67"/>
      <c r="AF92" s="67"/>
      <c r="AG92" s="68"/>
      <c r="AH92" s="66">
        <v>0</v>
      </c>
      <c r="AI92" s="67"/>
      <c r="AJ92" s="67"/>
      <c r="AK92" s="67"/>
      <c r="AL92" s="68"/>
      <c r="AM92" s="66">
        <f t="shared" si="3"/>
        <v>1472148</v>
      </c>
      <c r="AN92" s="67"/>
      <c r="AO92" s="67"/>
      <c r="AP92" s="67"/>
      <c r="AQ92" s="68"/>
      <c r="AR92" s="66">
        <v>1561949</v>
      </c>
      <c r="AS92" s="67"/>
      <c r="AT92" s="67"/>
      <c r="AU92" s="67"/>
      <c r="AV92" s="68"/>
      <c r="AW92" s="66">
        <v>0</v>
      </c>
      <c r="AX92" s="67"/>
      <c r="AY92" s="67"/>
      <c r="AZ92" s="67"/>
      <c r="BA92" s="68"/>
      <c r="BB92" s="66">
        <v>0</v>
      </c>
      <c r="BC92" s="67"/>
      <c r="BD92" s="67"/>
      <c r="BE92" s="67"/>
      <c r="BF92" s="68"/>
      <c r="BG92" s="65">
        <f t="shared" si="4"/>
        <v>1561949</v>
      </c>
      <c r="BH92" s="65"/>
      <c r="BI92" s="65"/>
      <c r="BJ92" s="65"/>
      <c r="BK92" s="65"/>
    </row>
    <row r="93" spans="1:79" s="25" customFormat="1" ht="12.75" customHeight="1" x14ac:dyDescent="0.2">
      <c r="A93" s="59">
        <v>2240</v>
      </c>
      <c r="B93" s="60"/>
      <c r="C93" s="60"/>
      <c r="D93" s="61"/>
      <c r="E93" s="62" t="s">
        <v>177</v>
      </c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4"/>
      <c r="X93" s="66">
        <v>7186909</v>
      </c>
      <c r="Y93" s="67"/>
      <c r="Z93" s="67"/>
      <c r="AA93" s="67"/>
      <c r="AB93" s="68"/>
      <c r="AC93" s="66">
        <v>0</v>
      </c>
      <c r="AD93" s="67"/>
      <c r="AE93" s="67"/>
      <c r="AF93" s="67"/>
      <c r="AG93" s="68"/>
      <c r="AH93" s="66">
        <v>0</v>
      </c>
      <c r="AI93" s="67"/>
      <c r="AJ93" s="67"/>
      <c r="AK93" s="67"/>
      <c r="AL93" s="68"/>
      <c r="AM93" s="66">
        <f t="shared" si="3"/>
        <v>7186909</v>
      </c>
      <c r="AN93" s="67"/>
      <c r="AO93" s="67"/>
      <c r="AP93" s="67"/>
      <c r="AQ93" s="68"/>
      <c r="AR93" s="66">
        <v>6478510</v>
      </c>
      <c r="AS93" s="67"/>
      <c r="AT93" s="67"/>
      <c r="AU93" s="67"/>
      <c r="AV93" s="68"/>
      <c r="AW93" s="66">
        <v>0</v>
      </c>
      <c r="AX93" s="67"/>
      <c r="AY93" s="67"/>
      <c r="AZ93" s="67"/>
      <c r="BA93" s="68"/>
      <c r="BB93" s="66">
        <v>0</v>
      </c>
      <c r="BC93" s="67"/>
      <c r="BD93" s="67"/>
      <c r="BE93" s="67"/>
      <c r="BF93" s="68"/>
      <c r="BG93" s="65">
        <f t="shared" si="4"/>
        <v>6478510</v>
      </c>
      <c r="BH93" s="65"/>
      <c r="BI93" s="65"/>
      <c r="BJ93" s="65"/>
      <c r="BK93" s="65"/>
    </row>
    <row r="94" spans="1:79" s="25" customFormat="1" ht="12.75" customHeight="1" x14ac:dyDescent="0.2">
      <c r="A94" s="59">
        <v>2250</v>
      </c>
      <c r="B94" s="60"/>
      <c r="C94" s="60"/>
      <c r="D94" s="61"/>
      <c r="E94" s="62" t="s">
        <v>178</v>
      </c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4"/>
      <c r="X94" s="66"/>
      <c r="Y94" s="67"/>
      <c r="Z94" s="67"/>
      <c r="AA94" s="67"/>
      <c r="AB94" s="68"/>
      <c r="AC94" s="66">
        <v>0</v>
      </c>
      <c r="AD94" s="67"/>
      <c r="AE94" s="67"/>
      <c r="AF94" s="67"/>
      <c r="AG94" s="68"/>
      <c r="AH94" s="66">
        <v>0</v>
      </c>
      <c r="AI94" s="67"/>
      <c r="AJ94" s="67"/>
      <c r="AK94" s="67"/>
      <c r="AL94" s="68"/>
      <c r="AM94" s="66">
        <f t="shared" si="3"/>
        <v>0</v>
      </c>
      <c r="AN94" s="67"/>
      <c r="AO94" s="67"/>
      <c r="AP94" s="67"/>
      <c r="AQ94" s="68"/>
      <c r="AR94" s="66"/>
      <c r="AS94" s="67"/>
      <c r="AT94" s="67"/>
      <c r="AU94" s="67"/>
      <c r="AV94" s="68"/>
      <c r="AW94" s="66">
        <v>0</v>
      </c>
      <c r="AX94" s="67"/>
      <c r="AY94" s="67"/>
      <c r="AZ94" s="67"/>
      <c r="BA94" s="68"/>
      <c r="BB94" s="66">
        <v>0</v>
      </c>
      <c r="BC94" s="67"/>
      <c r="BD94" s="67"/>
      <c r="BE94" s="67"/>
      <c r="BF94" s="68"/>
      <c r="BG94" s="65">
        <f t="shared" si="4"/>
        <v>0</v>
      </c>
      <c r="BH94" s="65"/>
      <c r="BI94" s="65"/>
      <c r="BJ94" s="65"/>
      <c r="BK94" s="65"/>
    </row>
    <row r="95" spans="1:79" s="25" customFormat="1" ht="12.75" customHeight="1" x14ac:dyDescent="0.2">
      <c r="A95" s="59">
        <v>2271</v>
      </c>
      <c r="B95" s="60"/>
      <c r="C95" s="60"/>
      <c r="D95" s="61"/>
      <c r="E95" s="62" t="s">
        <v>245</v>
      </c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4"/>
      <c r="X95" s="66">
        <v>4325616</v>
      </c>
      <c r="Y95" s="67"/>
      <c r="Z95" s="67"/>
      <c r="AA95" s="67"/>
      <c r="AB95" s="68"/>
      <c r="AC95" s="66">
        <v>0</v>
      </c>
      <c r="AD95" s="67"/>
      <c r="AE95" s="67"/>
      <c r="AF95" s="67"/>
      <c r="AG95" s="68"/>
      <c r="AH95" s="66">
        <v>0</v>
      </c>
      <c r="AI95" s="67"/>
      <c r="AJ95" s="67"/>
      <c r="AK95" s="67"/>
      <c r="AL95" s="68"/>
      <c r="AM95" s="66">
        <f t="shared" si="3"/>
        <v>4325616</v>
      </c>
      <c r="AN95" s="67"/>
      <c r="AO95" s="67"/>
      <c r="AP95" s="67"/>
      <c r="AQ95" s="68"/>
      <c r="AR95" s="66">
        <v>4589479</v>
      </c>
      <c r="AS95" s="67"/>
      <c r="AT95" s="67"/>
      <c r="AU95" s="67"/>
      <c r="AV95" s="68"/>
      <c r="AW95" s="66">
        <v>0</v>
      </c>
      <c r="AX95" s="67"/>
      <c r="AY95" s="67"/>
      <c r="AZ95" s="67"/>
      <c r="BA95" s="68"/>
      <c r="BB95" s="66">
        <v>0</v>
      </c>
      <c r="BC95" s="67"/>
      <c r="BD95" s="67"/>
      <c r="BE95" s="67"/>
      <c r="BF95" s="68"/>
      <c r="BG95" s="65">
        <f t="shared" si="4"/>
        <v>4589479</v>
      </c>
      <c r="BH95" s="65"/>
      <c r="BI95" s="65"/>
      <c r="BJ95" s="65"/>
      <c r="BK95" s="65"/>
    </row>
    <row r="96" spans="1:79" s="25" customFormat="1" ht="12.75" customHeight="1" x14ac:dyDescent="0.2">
      <c r="A96" s="59">
        <v>2272</v>
      </c>
      <c r="B96" s="60"/>
      <c r="C96" s="60"/>
      <c r="D96" s="61"/>
      <c r="E96" s="62" t="s">
        <v>246</v>
      </c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4"/>
      <c r="X96" s="66">
        <v>1218564</v>
      </c>
      <c r="Y96" s="67"/>
      <c r="Z96" s="67"/>
      <c r="AA96" s="67"/>
      <c r="AB96" s="68"/>
      <c r="AC96" s="66">
        <v>0</v>
      </c>
      <c r="AD96" s="67"/>
      <c r="AE96" s="67"/>
      <c r="AF96" s="67"/>
      <c r="AG96" s="68"/>
      <c r="AH96" s="66">
        <v>0</v>
      </c>
      <c r="AI96" s="67"/>
      <c r="AJ96" s="67"/>
      <c r="AK96" s="67"/>
      <c r="AL96" s="68"/>
      <c r="AM96" s="66">
        <f t="shared" si="3"/>
        <v>1218564</v>
      </c>
      <c r="AN96" s="67"/>
      <c r="AO96" s="67"/>
      <c r="AP96" s="67"/>
      <c r="AQ96" s="68"/>
      <c r="AR96" s="66">
        <v>1292896</v>
      </c>
      <c r="AS96" s="67"/>
      <c r="AT96" s="67"/>
      <c r="AU96" s="67"/>
      <c r="AV96" s="68"/>
      <c r="AW96" s="66">
        <v>0</v>
      </c>
      <c r="AX96" s="67"/>
      <c r="AY96" s="67"/>
      <c r="AZ96" s="67"/>
      <c r="BA96" s="68"/>
      <c r="BB96" s="66">
        <v>0</v>
      </c>
      <c r="BC96" s="67"/>
      <c r="BD96" s="67"/>
      <c r="BE96" s="67"/>
      <c r="BF96" s="68"/>
      <c r="BG96" s="65">
        <f t="shared" si="4"/>
        <v>1292896</v>
      </c>
      <c r="BH96" s="65"/>
      <c r="BI96" s="65"/>
      <c r="BJ96" s="65"/>
      <c r="BK96" s="65"/>
    </row>
    <row r="97" spans="1:64" s="25" customFormat="1" ht="12.75" customHeight="1" x14ac:dyDescent="0.2">
      <c r="A97" s="59">
        <v>2273</v>
      </c>
      <c r="B97" s="60"/>
      <c r="C97" s="60"/>
      <c r="D97" s="61"/>
      <c r="E97" s="62" t="s">
        <v>247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4"/>
      <c r="X97" s="66">
        <v>2229552</v>
      </c>
      <c r="Y97" s="67"/>
      <c r="Z97" s="67"/>
      <c r="AA97" s="67"/>
      <c r="AB97" s="68"/>
      <c r="AC97" s="66">
        <v>0</v>
      </c>
      <c r="AD97" s="67"/>
      <c r="AE97" s="67"/>
      <c r="AF97" s="67"/>
      <c r="AG97" s="68"/>
      <c r="AH97" s="66">
        <v>0</v>
      </c>
      <c r="AI97" s="67"/>
      <c r="AJ97" s="67"/>
      <c r="AK97" s="67"/>
      <c r="AL97" s="68"/>
      <c r="AM97" s="66">
        <f t="shared" si="3"/>
        <v>2229552</v>
      </c>
      <c r="AN97" s="67"/>
      <c r="AO97" s="67"/>
      <c r="AP97" s="67"/>
      <c r="AQ97" s="68"/>
      <c r="AR97" s="66">
        <v>2365555</v>
      </c>
      <c r="AS97" s="67"/>
      <c r="AT97" s="67"/>
      <c r="AU97" s="67"/>
      <c r="AV97" s="68"/>
      <c r="AW97" s="66">
        <v>0</v>
      </c>
      <c r="AX97" s="67"/>
      <c r="AY97" s="67"/>
      <c r="AZ97" s="67"/>
      <c r="BA97" s="68"/>
      <c r="BB97" s="66">
        <v>0</v>
      </c>
      <c r="BC97" s="67"/>
      <c r="BD97" s="67"/>
      <c r="BE97" s="67"/>
      <c r="BF97" s="68"/>
      <c r="BG97" s="65">
        <f t="shared" si="4"/>
        <v>2365555</v>
      </c>
      <c r="BH97" s="65"/>
      <c r="BI97" s="65"/>
      <c r="BJ97" s="65"/>
      <c r="BK97" s="65"/>
    </row>
    <row r="98" spans="1:64" s="25" customFormat="1" ht="12.75" customHeight="1" x14ac:dyDescent="0.2">
      <c r="A98" s="59">
        <v>2274</v>
      </c>
      <c r="B98" s="60"/>
      <c r="C98" s="60"/>
      <c r="D98" s="61"/>
      <c r="E98" s="62" t="s">
        <v>248</v>
      </c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4"/>
      <c r="X98" s="66">
        <v>2160</v>
      </c>
      <c r="Y98" s="67"/>
      <c r="Z98" s="67"/>
      <c r="AA98" s="67"/>
      <c r="AB98" s="68"/>
      <c r="AC98" s="66">
        <v>0</v>
      </c>
      <c r="AD98" s="67"/>
      <c r="AE98" s="67"/>
      <c r="AF98" s="67"/>
      <c r="AG98" s="68"/>
      <c r="AH98" s="66">
        <v>0</v>
      </c>
      <c r="AI98" s="67"/>
      <c r="AJ98" s="67"/>
      <c r="AK98" s="67"/>
      <c r="AL98" s="68"/>
      <c r="AM98" s="66">
        <f t="shared" si="3"/>
        <v>2160</v>
      </c>
      <c r="AN98" s="67"/>
      <c r="AO98" s="67"/>
      <c r="AP98" s="67"/>
      <c r="AQ98" s="68"/>
      <c r="AR98" s="66">
        <v>2292</v>
      </c>
      <c r="AS98" s="67"/>
      <c r="AT98" s="67"/>
      <c r="AU98" s="67"/>
      <c r="AV98" s="68"/>
      <c r="AW98" s="66">
        <v>0</v>
      </c>
      <c r="AX98" s="67"/>
      <c r="AY98" s="67"/>
      <c r="AZ98" s="67"/>
      <c r="BA98" s="68"/>
      <c r="BB98" s="66">
        <v>0</v>
      </c>
      <c r="BC98" s="67"/>
      <c r="BD98" s="67"/>
      <c r="BE98" s="67"/>
      <c r="BF98" s="68"/>
      <c r="BG98" s="65">
        <f t="shared" si="4"/>
        <v>2292</v>
      </c>
      <c r="BH98" s="65"/>
      <c r="BI98" s="65"/>
      <c r="BJ98" s="65"/>
      <c r="BK98" s="65"/>
    </row>
    <row r="99" spans="1:64" s="25" customFormat="1" ht="12.75" customHeight="1" x14ac:dyDescent="0.2">
      <c r="A99" s="59">
        <v>2275</v>
      </c>
      <c r="B99" s="60"/>
      <c r="C99" s="60"/>
      <c r="D99" s="61"/>
      <c r="E99" s="62" t="s">
        <v>249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4"/>
      <c r="X99" s="66">
        <v>63396.000000000007</v>
      </c>
      <c r="Y99" s="67"/>
      <c r="Z99" s="67"/>
      <c r="AA99" s="67"/>
      <c r="AB99" s="68"/>
      <c r="AC99" s="66">
        <v>0</v>
      </c>
      <c r="AD99" s="67"/>
      <c r="AE99" s="67"/>
      <c r="AF99" s="67"/>
      <c r="AG99" s="68"/>
      <c r="AH99" s="66">
        <v>0</v>
      </c>
      <c r="AI99" s="67"/>
      <c r="AJ99" s="67"/>
      <c r="AK99" s="67"/>
      <c r="AL99" s="68"/>
      <c r="AM99" s="66">
        <f t="shared" si="3"/>
        <v>63396.000000000007</v>
      </c>
      <c r="AN99" s="67"/>
      <c r="AO99" s="67"/>
      <c r="AP99" s="67"/>
      <c r="AQ99" s="68"/>
      <c r="AR99" s="66">
        <v>67263</v>
      </c>
      <c r="AS99" s="67"/>
      <c r="AT99" s="67"/>
      <c r="AU99" s="67"/>
      <c r="AV99" s="68"/>
      <c r="AW99" s="66">
        <v>0</v>
      </c>
      <c r="AX99" s="67"/>
      <c r="AY99" s="67"/>
      <c r="AZ99" s="67"/>
      <c r="BA99" s="68"/>
      <c r="BB99" s="66">
        <v>0</v>
      </c>
      <c r="BC99" s="67"/>
      <c r="BD99" s="67"/>
      <c r="BE99" s="67"/>
      <c r="BF99" s="68"/>
      <c r="BG99" s="65">
        <f t="shared" si="4"/>
        <v>67263</v>
      </c>
      <c r="BH99" s="65"/>
      <c r="BI99" s="65"/>
      <c r="BJ99" s="65"/>
      <c r="BK99" s="65"/>
    </row>
    <row r="100" spans="1:64" s="25" customFormat="1" ht="25.5" customHeight="1" x14ac:dyDescent="0.2">
      <c r="A100" s="59">
        <v>2282</v>
      </c>
      <c r="B100" s="60"/>
      <c r="C100" s="60"/>
      <c r="D100" s="61"/>
      <c r="E100" s="62" t="s">
        <v>250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4"/>
      <c r="X100" s="66">
        <v>74110</v>
      </c>
      <c r="Y100" s="67"/>
      <c r="Z100" s="67"/>
      <c r="AA100" s="67"/>
      <c r="AB100" s="68"/>
      <c r="AC100" s="66">
        <v>0</v>
      </c>
      <c r="AD100" s="67"/>
      <c r="AE100" s="67"/>
      <c r="AF100" s="67"/>
      <c r="AG100" s="68"/>
      <c r="AH100" s="66">
        <v>0</v>
      </c>
      <c r="AI100" s="67"/>
      <c r="AJ100" s="67"/>
      <c r="AK100" s="67"/>
      <c r="AL100" s="68"/>
      <c r="AM100" s="66">
        <f t="shared" si="3"/>
        <v>74110</v>
      </c>
      <c r="AN100" s="67"/>
      <c r="AO100" s="67"/>
      <c r="AP100" s="67"/>
      <c r="AQ100" s="68"/>
      <c r="AR100" s="66">
        <v>78630</v>
      </c>
      <c r="AS100" s="67"/>
      <c r="AT100" s="67"/>
      <c r="AU100" s="67"/>
      <c r="AV100" s="68"/>
      <c r="AW100" s="66">
        <v>0</v>
      </c>
      <c r="AX100" s="67"/>
      <c r="AY100" s="67"/>
      <c r="AZ100" s="67"/>
      <c r="BA100" s="68"/>
      <c r="BB100" s="66">
        <v>0</v>
      </c>
      <c r="BC100" s="67"/>
      <c r="BD100" s="67"/>
      <c r="BE100" s="67"/>
      <c r="BF100" s="68"/>
      <c r="BG100" s="65">
        <f t="shared" si="4"/>
        <v>78630</v>
      </c>
      <c r="BH100" s="65"/>
      <c r="BI100" s="65"/>
      <c r="BJ100" s="65"/>
      <c r="BK100" s="65"/>
    </row>
    <row r="101" spans="1:64" s="25" customFormat="1" ht="12.75" customHeight="1" x14ac:dyDescent="0.2">
      <c r="A101" s="59">
        <v>2710</v>
      </c>
      <c r="B101" s="60"/>
      <c r="C101" s="60"/>
      <c r="D101" s="61"/>
      <c r="E101" s="62" t="s">
        <v>251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4"/>
      <c r="X101" s="66">
        <v>121978</v>
      </c>
      <c r="Y101" s="67"/>
      <c r="Z101" s="67"/>
      <c r="AA101" s="67"/>
      <c r="AB101" s="68"/>
      <c r="AC101" s="66">
        <v>0</v>
      </c>
      <c r="AD101" s="67"/>
      <c r="AE101" s="67"/>
      <c r="AF101" s="67"/>
      <c r="AG101" s="68"/>
      <c r="AH101" s="66">
        <v>0</v>
      </c>
      <c r="AI101" s="67"/>
      <c r="AJ101" s="67"/>
      <c r="AK101" s="67"/>
      <c r="AL101" s="68"/>
      <c r="AM101" s="66">
        <f t="shared" si="3"/>
        <v>121978</v>
      </c>
      <c r="AN101" s="67"/>
      <c r="AO101" s="67"/>
      <c r="AP101" s="67"/>
      <c r="AQ101" s="68"/>
      <c r="AR101" s="66">
        <v>129419</v>
      </c>
      <c r="AS101" s="67"/>
      <c r="AT101" s="67"/>
      <c r="AU101" s="67"/>
      <c r="AV101" s="68"/>
      <c r="AW101" s="66">
        <v>0</v>
      </c>
      <c r="AX101" s="67"/>
      <c r="AY101" s="67"/>
      <c r="AZ101" s="67"/>
      <c r="BA101" s="68"/>
      <c r="BB101" s="66">
        <v>0</v>
      </c>
      <c r="BC101" s="67"/>
      <c r="BD101" s="67"/>
      <c r="BE101" s="67"/>
      <c r="BF101" s="68"/>
      <c r="BG101" s="65">
        <f t="shared" si="4"/>
        <v>129419</v>
      </c>
      <c r="BH101" s="65"/>
      <c r="BI101" s="65"/>
      <c r="BJ101" s="65"/>
      <c r="BK101" s="65"/>
    </row>
    <row r="102" spans="1:64" s="25" customFormat="1" ht="12.75" customHeight="1" x14ac:dyDescent="0.2">
      <c r="A102" s="59">
        <v>2730</v>
      </c>
      <c r="B102" s="60"/>
      <c r="C102" s="60"/>
      <c r="D102" s="61"/>
      <c r="E102" s="62" t="s">
        <v>252</v>
      </c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4"/>
      <c r="X102" s="66"/>
      <c r="Y102" s="67"/>
      <c r="Z102" s="67"/>
      <c r="AA102" s="67"/>
      <c r="AB102" s="68"/>
      <c r="AC102" s="66">
        <v>0</v>
      </c>
      <c r="AD102" s="67"/>
      <c r="AE102" s="67"/>
      <c r="AF102" s="67"/>
      <c r="AG102" s="68"/>
      <c r="AH102" s="66">
        <v>0</v>
      </c>
      <c r="AI102" s="67"/>
      <c r="AJ102" s="67"/>
      <c r="AK102" s="67"/>
      <c r="AL102" s="68"/>
      <c r="AM102" s="66">
        <f t="shared" si="3"/>
        <v>0</v>
      </c>
      <c r="AN102" s="67"/>
      <c r="AO102" s="67"/>
      <c r="AP102" s="67"/>
      <c r="AQ102" s="68"/>
      <c r="AR102" s="66"/>
      <c r="AS102" s="67"/>
      <c r="AT102" s="67"/>
      <c r="AU102" s="67"/>
      <c r="AV102" s="68"/>
      <c r="AW102" s="66">
        <v>0</v>
      </c>
      <c r="AX102" s="67"/>
      <c r="AY102" s="67"/>
      <c r="AZ102" s="67"/>
      <c r="BA102" s="68"/>
      <c r="BB102" s="66">
        <v>0</v>
      </c>
      <c r="BC102" s="67"/>
      <c r="BD102" s="67"/>
      <c r="BE102" s="67"/>
      <c r="BF102" s="68"/>
      <c r="BG102" s="65">
        <f t="shared" si="4"/>
        <v>0</v>
      </c>
      <c r="BH102" s="65"/>
      <c r="BI102" s="65"/>
      <c r="BJ102" s="65"/>
      <c r="BK102" s="65"/>
    </row>
    <row r="103" spans="1:64" s="25" customFormat="1" ht="12.75" customHeight="1" x14ac:dyDescent="0.2">
      <c r="A103" s="59">
        <v>2800</v>
      </c>
      <c r="B103" s="60"/>
      <c r="C103" s="60"/>
      <c r="D103" s="61"/>
      <c r="E103" s="62" t="s">
        <v>253</v>
      </c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4"/>
      <c r="X103" s="66">
        <v>628127</v>
      </c>
      <c r="Y103" s="67"/>
      <c r="Z103" s="67"/>
      <c r="AA103" s="67"/>
      <c r="AB103" s="68"/>
      <c r="AC103" s="66">
        <v>0</v>
      </c>
      <c r="AD103" s="67"/>
      <c r="AE103" s="67"/>
      <c r="AF103" s="67"/>
      <c r="AG103" s="68"/>
      <c r="AH103" s="66">
        <v>0</v>
      </c>
      <c r="AI103" s="67"/>
      <c r="AJ103" s="67"/>
      <c r="AK103" s="67"/>
      <c r="AL103" s="68"/>
      <c r="AM103" s="66">
        <f t="shared" si="3"/>
        <v>628127</v>
      </c>
      <c r="AN103" s="67"/>
      <c r="AO103" s="67"/>
      <c r="AP103" s="67"/>
      <c r="AQ103" s="68"/>
      <c r="AR103" s="66">
        <v>666443</v>
      </c>
      <c r="AS103" s="67"/>
      <c r="AT103" s="67"/>
      <c r="AU103" s="67"/>
      <c r="AV103" s="68"/>
      <c r="AW103" s="66">
        <v>0</v>
      </c>
      <c r="AX103" s="67"/>
      <c r="AY103" s="67"/>
      <c r="AZ103" s="67"/>
      <c r="BA103" s="68"/>
      <c r="BB103" s="66">
        <v>0</v>
      </c>
      <c r="BC103" s="67"/>
      <c r="BD103" s="67"/>
      <c r="BE103" s="67"/>
      <c r="BF103" s="68"/>
      <c r="BG103" s="65">
        <f t="shared" si="4"/>
        <v>666443</v>
      </c>
      <c r="BH103" s="65"/>
      <c r="BI103" s="65"/>
      <c r="BJ103" s="65"/>
      <c r="BK103" s="65"/>
    </row>
    <row r="104" spans="1:64" s="25" customFormat="1" ht="25.5" customHeight="1" x14ac:dyDescent="0.2">
      <c r="A104" s="59">
        <v>3110</v>
      </c>
      <c r="B104" s="60"/>
      <c r="C104" s="60"/>
      <c r="D104" s="61"/>
      <c r="E104" s="62" t="s">
        <v>179</v>
      </c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4"/>
      <c r="X104" s="66">
        <v>0</v>
      </c>
      <c r="Y104" s="67"/>
      <c r="Z104" s="67"/>
      <c r="AA104" s="67"/>
      <c r="AB104" s="68"/>
      <c r="AC104" s="66">
        <v>3149280</v>
      </c>
      <c r="AD104" s="67"/>
      <c r="AE104" s="67"/>
      <c r="AF104" s="67"/>
      <c r="AG104" s="68"/>
      <c r="AH104" s="66">
        <v>0</v>
      </c>
      <c r="AI104" s="67"/>
      <c r="AJ104" s="67"/>
      <c r="AK104" s="67"/>
      <c r="AL104" s="68"/>
      <c r="AM104" s="66">
        <f t="shared" si="3"/>
        <v>3149280</v>
      </c>
      <c r="AN104" s="67"/>
      <c r="AO104" s="67"/>
      <c r="AP104" s="67"/>
      <c r="AQ104" s="68"/>
      <c r="AR104" s="66">
        <v>0</v>
      </c>
      <c r="AS104" s="67"/>
      <c r="AT104" s="67"/>
      <c r="AU104" s="67"/>
      <c r="AV104" s="68"/>
      <c r="AW104" s="66">
        <v>3149280</v>
      </c>
      <c r="AX104" s="67"/>
      <c r="AY104" s="67"/>
      <c r="AZ104" s="67"/>
      <c r="BA104" s="68"/>
      <c r="BB104" s="66">
        <v>0</v>
      </c>
      <c r="BC104" s="67"/>
      <c r="BD104" s="67"/>
      <c r="BE104" s="67"/>
      <c r="BF104" s="68"/>
      <c r="BG104" s="65">
        <f t="shared" si="4"/>
        <v>3149280</v>
      </c>
      <c r="BH104" s="65"/>
      <c r="BI104" s="65"/>
      <c r="BJ104" s="65"/>
      <c r="BK104" s="65"/>
    </row>
    <row r="105" spans="1:64" s="25" customFormat="1" ht="12.75" customHeight="1" x14ac:dyDescent="0.2">
      <c r="A105" s="59">
        <v>3132</v>
      </c>
      <c r="B105" s="60"/>
      <c r="C105" s="60"/>
      <c r="D105" s="61"/>
      <c r="E105" s="62" t="s">
        <v>254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4"/>
      <c r="X105" s="66">
        <v>0</v>
      </c>
      <c r="Y105" s="67"/>
      <c r="Z105" s="67"/>
      <c r="AA105" s="67"/>
      <c r="AB105" s="68"/>
      <c r="AC105" s="66">
        <v>5350720</v>
      </c>
      <c r="AD105" s="67"/>
      <c r="AE105" s="67"/>
      <c r="AF105" s="67"/>
      <c r="AG105" s="68"/>
      <c r="AH105" s="66">
        <v>0</v>
      </c>
      <c r="AI105" s="67"/>
      <c r="AJ105" s="67"/>
      <c r="AK105" s="67"/>
      <c r="AL105" s="68"/>
      <c r="AM105" s="66">
        <f t="shared" si="3"/>
        <v>5350720</v>
      </c>
      <c r="AN105" s="67"/>
      <c r="AO105" s="67"/>
      <c r="AP105" s="67"/>
      <c r="AQ105" s="68"/>
      <c r="AR105" s="66">
        <v>0</v>
      </c>
      <c r="AS105" s="67"/>
      <c r="AT105" s="67"/>
      <c r="AU105" s="67"/>
      <c r="AV105" s="68"/>
      <c r="AW105" s="66">
        <v>5350720</v>
      </c>
      <c r="AX105" s="67"/>
      <c r="AY105" s="67"/>
      <c r="AZ105" s="67"/>
      <c r="BA105" s="68"/>
      <c r="BB105" s="66">
        <v>0</v>
      </c>
      <c r="BC105" s="67"/>
      <c r="BD105" s="67"/>
      <c r="BE105" s="67"/>
      <c r="BF105" s="68"/>
      <c r="BG105" s="65">
        <f t="shared" si="4"/>
        <v>5350720</v>
      </c>
      <c r="BH105" s="65"/>
      <c r="BI105" s="65"/>
      <c r="BJ105" s="65"/>
      <c r="BK105" s="65"/>
    </row>
    <row r="106" spans="1:64" s="6" customFormat="1" ht="12.75" customHeight="1" x14ac:dyDescent="0.2">
      <c r="A106" s="87"/>
      <c r="B106" s="88"/>
      <c r="C106" s="88"/>
      <c r="D106" s="89"/>
      <c r="E106" s="110" t="s">
        <v>147</v>
      </c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2"/>
      <c r="X106" s="76">
        <v>18800000</v>
      </c>
      <c r="Y106" s="77"/>
      <c r="Z106" s="77"/>
      <c r="AA106" s="77"/>
      <c r="AB106" s="78"/>
      <c r="AC106" s="76">
        <v>8500000</v>
      </c>
      <c r="AD106" s="77"/>
      <c r="AE106" s="77"/>
      <c r="AF106" s="77"/>
      <c r="AG106" s="78"/>
      <c r="AH106" s="76">
        <v>0</v>
      </c>
      <c r="AI106" s="77"/>
      <c r="AJ106" s="77"/>
      <c r="AK106" s="77"/>
      <c r="AL106" s="78"/>
      <c r="AM106" s="76">
        <f t="shared" si="3"/>
        <v>27300000</v>
      </c>
      <c r="AN106" s="77"/>
      <c r="AO106" s="77"/>
      <c r="AP106" s="77"/>
      <c r="AQ106" s="78"/>
      <c r="AR106" s="76">
        <v>18800000</v>
      </c>
      <c r="AS106" s="77"/>
      <c r="AT106" s="77"/>
      <c r="AU106" s="77"/>
      <c r="AV106" s="78"/>
      <c r="AW106" s="76">
        <v>8500000</v>
      </c>
      <c r="AX106" s="77"/>
      <c r="AY106" s="77"/>
      <c r="AZ106" s="77"/>
      <c r="BA106" s="78"/>
      <c r="BB106" s="76">
        <v>0</v>
      </c>
      <c r="BC106" s="77"/>
      <c r="BD106" s="77"/>
      <c r="BE106" s="77"/>
      <c r="BF106" s="78"/>
      <c r="BG106" s="94">
        <f t="shared" si="4"/>
        <v>27300000</v>
      </c>
      <c r="BH106" s="94"/>
      <c r="BI106" s="94"/>
      <c r="BJ106" s="94"/>
      <c r="BK106" s="94"/>
    </row>
    <row r="108" spans="1:64" ht="14.25" customHeight="1" x14ac:dyDescent="0.2">
      <c r="A108" s="34" t="s">
        <v>232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</row>
    <row r="109" spans="1:64" ht="15" customHeight="1" x14ac:dyDescent="0.2">
      <c r="A109" s="75" t="s">
        <v>203</v>
      </c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</row>
    <row r="110" spans="1:64" ht="23.1" customHeight="1" x14ac:dyDescent="0.2">
      <c r="A110" s="80" t="s">
        <v>119</v>
      </c>
      <c r="B110" s="81"/>
      <c r="C110" s="81"/>
      <c r="D110" s="81"/>
      <c r="E110" s="82"/>
      <c r="F110" s="49" t="s">
        <v>19</v>
      </c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1"/>
      <c r="X110" s="55" t="s">
        <v>225</v>
      </c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41" t="s">
        <v>230</v>
      </c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3"/>
    </row>
    <row r="111" spans="1:64" ht="53.25" customHeight="1" x14ac:dyDescent="0.2">
      <c r="A111" s="83"/>
      <c r="B111" s="84"/>
      <c r="C111" s="84"/>
      <c r="D111" s="84"/>
      <c r="E111" s="85"/>
      <c r="F111" s="52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4"/>
      <c r="X111" s="41" t="s">
        <v>4</v>
      </c>
      <c r="Y111" s="42"/>
      <c r="Z111" s="42"/>
      <c r="AA111" s="42"/>
      <c r="AB111" s="43"/>
      <c r="AC111" s="41" t="s">
        <v>3</v>
      </c>
      <c r="AD111" s="42"/>
      <c r="AE111" s="42"/>
      <c r="AF111" s="42"/>
      <c r="AG111" s="43"/>
      <c r="AH111" s="44" t="s">
        <v>116</v>
      </c>
      <c r="AI111" s="45"/>
      <c r="AJ111" s="45"/>
      <c r="AK111" s="45"/>
      <c r="AL111" s="46"/>
      <c r="AM111" s="41" t="s">
        <v>5</v>
      </c>
      <c r="AN111" s="42"/>
      <c r="AO111" s="42"/>
      <c r="AP111" s="42"/>
      <c r="AQ111" s="43"/>
      <c r="AR111" s="41" t="s">
        <v>4</v>
      </c>
      <c r="AS111" s="42"/>
      <c r="AT111" s="42"/>
      <c r="AU111" s="42"/>
      <c r="AV111" s="43"/>
      <c r="AW111" s="41" t="s">
        <v>3</v>
      </c>
      <c r="AX111" s="42"/>
      <c r="AY111" s="42"/>
      <c r="AZ111" s="42"/>
      <c r="BA111" s="43"/>
      <c r="BB111" s="90" t="s">
        <v>116</v>
      </c>
      <c r="BC111" s="90"/>
      <c r="BD111" s="90"/>
      <c r="BE111" s="90"/>
      <c r="BF111" s="90"/>
      <c r="BG111" s="41" t="s">
        <v>96</v>
      </c>
      <c r="BH111" s="42"/>
      <c r="BI111" s="42"/>
      <c r="BJ111" s="42"/>
      <c r="BK111" s="43"/>
    </row>
    <row r="112" spans="1:64" ht="15" customHeight="1" x14ac:dyDescent="0.2">
      <c r="A112" s="41">
        <v>1</v>
      </c>
      <c r="B112" s="42"/>
      <c r="C112" s="42"/>
      <c r="D112" s="42"/>
      <c r="E112" s="43"/>
      <c r="F112" s="41">
        <v>2</v>
      </c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3"/>
      <c r="X112" s="41">
        <v>3</v>
      </c>
      <c r="Y112" s="42"/>
      <c r="Z112" s="42"/>
      <c r="AA112" s="42"/>
      <c r="AB112" s="43"/>
      <c r="AC112" s="41">
        <v>4</v>
      </c>
      <c r="AD112" s="42"/>
      <c r="AE112" s="42"/>
      <c r="AF112" s="42"/>
      <c r="AG112" s="43"/>
      <c r="AH112" s="41">
        <v>5</v>
      </c>
      <c r="AI112" s="42"/>
      <c r="AJ112" s="42"/>
      <c r="AK112" s="42"/>
      <c r="AL112" s="43"/>
      <c r="AM112" s="41">
        <v>6</v>
      </c>
      <c r="AN112" s="42"/>
      <c r="AO112" s="42"/>
      <c r="AP112" s="42"/>
      <c r="AQ112" s="43"/>
      <c r="AR112" s="41">
        <v>7</v>
      </c>
      <c r="AS112" s="42"/>
      <c r="AT112" s="42"/>
      <c r="AU112" s="42"/>
      <c r="AV112" s="43"/>
      <c r="AW112" s="41">
        <v>8</v>
      </c>
      <c r="AX112" s="42"/>
      <c r="AY112" s="42"/>
      <c r="AZ112" s="42"/>
      <c r="BA112" s="43"/>
      <c r="BB112" s="41">
        <v>9</v>
      </c>
      <c r="BC112" s="42"/>
      <c r="BD112" s="42"/>
      <c r="BE112" s="42"/>
      <c r="BF112" s="43"/>
      <c r="BG112" s="41">
        <v>10</v>
      </c>
      <c r="BH112" s="42"/>
      <c r="BI112" s="42"/>
      <c r="BJ112" s="42"/>
      <c r="BK112" s="43"/>
    </row>
    <row r="113" spans="1:79" s="1" customFormat="1" ht="15" hidden="1" customHeight="1" x14ac:dyDescent="0.2">
      <c r="A113" s="69" t="s">
        <v>64</v>
      </c>
      <c r="B113" s="70"/>
      <c r="C113" s="70"/>
      <c r="D113" s="70"/>
      <c r="E113" s="71"/>
      <c r="F113" s="69" t="s">
        <v>57</v>
      </c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1"/>
      <c r="X113" s="69" t="s">
        <v>60</v>
      </c>
      <c r="Y113" s="70"/>
      <c r="Z113" s="70"/>
      <c r="AA113" s="70"/>
      <c r="AB113" s="71"/>
      <c r="AC113" s="69" t="s">
        <v>61</v>
      </c>
      <c r="AD113" s="70"/>
      <c r="AE113" s="70"/>
      <c r="AF113" s="70"/>
      <c r="AG113" s="71"/>
      <c r="AH113" s="69" t="s">
        <v>94</v>
      </c>
      <c r="AI113" s="70"/>
      <c r="AJ113" s="70"/>
      <c r="AK113" s="70"/>
      <c r="AL113" s="71"/>
      <c r="AM113" s="56" t="s">
        <v>171</v>
      </c>
      <c r="AN113" s="57"/>
      <c r="AO113" s="57"/>
      <c r="AP113" s="57"/>
      <c r="AQ113" s="58"/>
      <c r="AR113" s="69" t="s">
        <v>62</v>
      </c>
      <c r="AS113" s="70"/>
      <c r="AT113" s="70"/>
      <c r="AU113" s="70"/>
      <c r="AV113" s="71"/>
      <c r="AW113" s="69" t="s">
        <v>63</v>
      </c>
      <c r="AX113" s="70"/>
      <c r="AY113" s="70"/>
      <c r="AZ113" s="70"/>
      <c r="BA113" s="71"/>
      <c r="BB113" s="69" t="s">
        <v>95</v>
      </c>
      <c r="BC113" s="70"/>
      <c r="BD113" s="70"/>
      <c r="BE113" s="70"/>
      <c r="BF113" s="71"/>
      <c r="BG113" s="56" t="s">
        <v>171</v>
      </c>
      <c r="BH113" s="57"/>
      <c r="BI113" s="57"/>
      <c r="BJ113" s="57"/>
      <c r="BK113" s="58"/>
      <c r="CA113" t="s">
        <v>31</v>
      </c>
    </row>
    <row r="114" spans="1:79" s="6" customFormat="1" ht="12.75" customHeight="1" x14ac:dyDescent="0.2">
      <c r="A114" s="87"/>
      <c r="B114" s="88"/>
      <c r="C114" s="88"/>
      <c r="D114" s="88"/>
      <c r="E114" s="89"/>
      <c r="F114" s="87" t="s">
        <v>147</v>
      </c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9"/>
      <c r="X114" s="91"/>
      <c r="Y114" s="92"/>
      <c r="Z114" s="92"/>
      <c r="AA114" s="92"/>
      <c r="AB114" s="93"/>
      <c r="AC114" s="91"/>
      <c r="AD114" s="92"/>
      <c r="AE114" s="92"/>
      <c r="AF114" s="92"/>
      <c r="AG114" s="93"/>
      <c r="AH114" s="94"/>
      <c r="AI114" s="94"/>
      <c r="AJ114" s="94"/>
      <c r="AK114" s="94"/>
      <c r="AL114" s="94"/>
      <c r="AM114" s="94">
        <f>IF(ISNUMBER(X114),X114,0)+IF(ISNUMBER(AC114),AC114,0)</f>
        <v>0</v>
      </c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>
        <f>IF(ISNUMBER(AR114),AR114,0)+IF(ISNUMBER(AW114),AW114,0)</f>
        <v>0</v>
      </c>
      <c r="BH114" s="94"/>
      <c r="BI114" s="94"/>
      <c r="BJ114" s="94"/>
      <c r="BK114" s="94"/>
      <c r="CA114" s="6" t="s">
        <v>32</v>
      </c>
    </row>
    <row r="117" spans="1:79" ht="14.25" customHeight="1" x14ac:dyDescent="0.2">
      <c r="A117" s="34" t="s">
        <v>120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</row>
    <row r="118" spans="1:79" ht="14.25" customHeight="1" x14ac:dyDescent="0.2">
      <c r="A118" s="34" t="s">
        <v>217</v>
      </c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</row>
    <row r="119" spans="1:79" ht="15" customHeight="1" x14ac:dyDescent="0.2">
      <c r="A119" s="75" t="s">
        <v>203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</row>
    <row r="120" spans="1:79" ht="23.1" customHeight="1" x14ac:dyDescent="0.2">
      <c r="A120" s="49" t="s">
        <v>6</v>
      </c>
      <c r="B120" s="50"/>
      <c r="C120" s="50"/>
      <c r="D120" s="49" t="s">
        <v>121</v>
      </c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1"/>
      <c r="U120" s="41" t="s">
        <v>204</v>
      </c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3"/>
      <c r="AN120" s="41" t="s">
        <v>207</v>
      </c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3"/>
      <c r="BG120" s="55" t="s">
        <v>214</v>
      </c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</row>
    <row r="121" spans="1:79" ht="52.5" customHeight="1" x14ac:dyDescent="0.2">
      <c r="A121" s="52"/>
      <c r="B121" s="53"/>
      <c r="C121" s="53"/>
      <c r="D121" s="52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4"/>
      <c r="U121" s="41" t="s">
        <v>4</v>
      </c>
      <c r="V121" s="42"/>
      <c r="W121" s="42"/>
      <c r="X121" s="42"/>
      <c r="Y121" s="43"/>
      <c r="Z121" s="41" t="s">
        <v>3</v>
      </c>
      <c r="AA121" s="42"/>
      <c r="AB121" s="42"/>
      <c r="AC121" s="42"/>
      <c r="AD121" s="43"/>
      <c r="AE121" s="44" t="s">
        <v>116</v>
      </c>
      <c r="AF121" s="45"/>
      <c r="AG121" s="45"/>
      <c r="AH121" s="46"/>
      <c r="AI121" s="41" t="s">
        <v>5</v>
      </c>
      <c r="AJ121" s="42"/>
      <c r="AK121" s="42"/>
      <c r="AL121" s="42"/>
      <c r="AM121" s="43"/>
      <c r="AN121" s="41" t="s">
        <v>4</v>
      </c>
      <c r="AO121" s="42"/>
      <c r="AP121" s="42"/>
      <c r="AQ121" s="42"/>
      <c r="AR121" s="43"/>
      <c r="AS121" s="41" t="s">
        <v>3</v>
      </c>
      <c r="AT121" s="42"/>
      <c r="AU121" s="42"/>
      <c r="AV121" s="42"/>
      <c r="AW121" s="43"/>
      <c r="AX121" s="44" t="s">
        <v>116</v>
      </c>
      <c r="AY121" s="45"/>
      <c r="AZ121" s="45"/>
      <c r="BA121" s="46"/>
      <c r="BB121" s="41" t="s">
        <v>96</v>
      </c>
      <c r="BC121" s="42"/>
      <c r="BD121" s="42"/>
      <c r="BE121" s="42"/>
      <c r="BF121" s="43"/>
      <c r="BG121" s="41" t="s">
        <v>4</v>
      </c>
      <c r="BH121" s="42"/>
      <c r="BI121" s="42"/>
      <c r="BJ121" s="42"/>
      <c r="BK121" s="43"/>
      <c r="BL121" s="55" t="s">
        <v>3</v>
      </c>
      <c r="BM121" s="55"/>
      <c r="BN121" s="55"/>
      <c r="BO121" s="55"/>
      <c r="BP121" s="55"/>
      <c r="BQ121" s="90" t="s">
        <v>116</v>
      </c>
      <c r="BR121" s="90"/>
      <c r="BS121" s="90"/>
      <c r="BT121" s="90"/>
      <c r="BU121" s="41" t="s">
        <v>97</v>
      </c>
      <c r="BV121" s="42"/>
      <c r="BW121" s="42"/>
      <c r="BX121" s="42"/>
      <c r="BY121" s="43"/>
    </row>
    <row r="122" spans="1:79" ht="15" customHeight="1" x14ac:dyDescent="0.2">
      <c r="A122" s="41">
        <v>1</v>
      </c>
      <c r="B122" s="42"/>
      <c r="C122" s="42"/>
      <c r="D122" s="41">
        <v>2</v>
      </c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3"/>
      <c r="U122" s="41">
        <v>3</v>
      </c>
      <c r="V122" s="42"/>
      <c r="W122" s="42"/>
      <c r="X122" s="42"/>
      <c r="Y122" s="43"/>
      <c r="Z122" s="41">
        <v>4</v>
      </c>
      <c r="AA122" s="42"/>
      <c r="AB122" s="42"/>
      <c r="AC122" s="42"/>
      <c r="AD122" s="43"/>
      <c r="AE122" s="41">
        <v>5</v>
      </c>
      <c r="AF122" s="42"/>
      <c r="AG122" s="42"/>
      <c r="AH122" s="43"/>
      <c r="AI122" s="41">
        <v>6</v>
      </c>
      <c r="AJ122" s="42"/>
      <c r="AK122" s="42"/>
      <c r="AL122" s="42"/>
      <c r="AM122" s="43"/>
      <c r="AN122" s="41">
        <v>7</v>
      </c>
      <c r="AO122" s="42"/>
      <c r="AP122" s="42"/>
      <c r="AQ122" s="42"/>
      <c r="AR122" s="43"/>
      <c r="AS122" s="41">
        <v>8</v>
      </c>
      <c r="AT122" s="42"/>
      <c r="AU122" s="42"/>
      <c r="AV122" s="42"/>
      <c r="AW122" s="43"/>
      <c r="AX122" s="55">
        <v>9</v>
      </c>
      <c r="AY122" s="55"/>
      <c r="AZ122" s="55"/>
      <c r="BA122" s="55"/>
      <c r="BB122" s="41">
        <v>10</v>
      </c>
      <c r="BC122" s="42"/>
      <c r="BD122" s="42"/>
      <c r="BE122" s="42"/>
      <c r="BF122" s="43"/>
      <c r="BG122" s="41">
        <v>11</v>
      </c>
      <c r="BH122" s="42"/>
      <c r="BI122" s="42"/>
      <c r="BJ122" s="42"/>
      <c r="BK122" s="43"/>
      <c r="BL122" s="55">
        <v>12</v>
      </c>
      <c r="BM122" s="55"/>
      <c r="BN122" s="55"/>
      <c r="BO122" s="55"/>
      <c r="BP122" s="55"/>
      <c r="BQ122" s="41">
        <v>13</v>
      </c>
      <c r="BR122" s="42"/>
      <c r="BS122" s="42"/>
      <c r="BT122" s="43"/>
      <c r="BU122" s="41">
        <v>14</v>
      </c>
      <c r="BV122" s="42"/>
      <c r="BW122" s="42"/>
      <c r="BX122" s="42"/>
      <c r="BY122" s="43"/>
    </row>
    <row r="123" spans="1:79" s="1" customFormat="1" ht="14.25" hidden="1" customHeight="1" x14ac:dyDescent="0.2">
      <c r="A123" s="69" t="s">
        <v>69</v>
      </c>
      <c r="B123" s="70"/>
      <c r="C123" s="70"/>
      <c r="D123" s="69" t="s">
        <v>57</v>
      </c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1"/>
      <c r="U123" s="79" t="s">
        <v>65</v>
      </c>
      <c r="V123" s="79"/>
      <c r="W123" s="79"/>
      <c r="X123" s="79"/>
      <c r="Y123" s="79"/>
      <c r="Z123" s="79" t="s">
        <v>66</v>
      </c>
      <c r="AA123" s="79"/>
      <c r="AB123" s="79"/>
      <c r="AC123" s="79"/>
      <c r="AD123" s="79"/>
      <c r="AE123" s="79" t="s">
        <v>91</v>
      </c>
      <c r="AF123" s="79"/>
      <c r="AG123" s="79"/>
      <c r="AH123" s="79"/>
      <c r="AI123" s="86" t="s">
        <v>170</v>
      </c>
      <c r="AJ123" s="86"/>
      <c r="AK123" s="86"/>
      <c r="AL123" s="86"/>
      <c r="AM123" s="86"/>
      <c r="AN123" s="79" t="s">
        <v>67</v>
      </c>
      <c r="AO123" s="79"/>
      <c r="AP123" s="79"/>
      <c r="AQ123" s="79"/>
      <c r="AR123" s="79"/>
      <c r="AS123" s="79" t="s">
        <v>68</v>
      </c>
      <c r="AT123" s="79"/>
      <c r="AU123" s="79"/>
      <c r="AV123" s="79"/>
      <c r="AW123" s="79"/>
      <c r="AX123" s="79" t="s">
        <v>92</v>
      </c>
      <c r="AY123" s="79"/>
      <c r="AZ123" s="79"/>
      <c r="BA123" s="79"/>
      <c r="BB123" s="86" t="s">
        <v>170</v>
      </c>
      <c r="BC123" s="86"/>
      <c r="BD123" s="86"/>
      <c r="BE123" s="86"/>
      <c r="BF123" s="86"/>
      <c r="BG123" s="79" t="s">
        <v>58</v>
      </c>
      <c r="BH123" s="79"/>
      <c r="BI123" s="79"/>
      <c r="BJ123" s="79"/>
      <c r="BK123" s="79"/>
      <c r="BL123" s="79" t="s">
        <v>59</v>
      </c>
      <c r="BM123" s="79"/>
      <c r="BN123" s="79"/>
      <c r="BO123" s="79"/>
      <c r="BP123" s="79"/>
      <c r="BQ123" s="79" t="s">
        <v>93</v>
      </c>
      <c r="BR123" s="79"/>
      <c r="BS123" s="79"/>
      <c r="BT123" s="79"/>
      <c r="BU123" s="86" t="s">
        <v>170</v>
      </c>
      <c r="BV123" s="86"/>
      <c r="BW123" s="86"/>
      <c r="BX123" s="86"/>
      <c r="BY123" s="86"/>
      <c r="CA123" t="s">
        <v>33</v>
      </c>
    </row>
    <row r="124" spans="1:79" s="25" customFormat="1" ht="25.5" customHeight="1" x14ac:dyDescent="0.2">
      <c r="A124" s="59">
        <v>1</v>
      </c>
      <c r="B124" s="60"/>
      <c r="C124" s="60"/>
      <c r="D124" s="62" t="s">
        <v>255</v>
      </c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4"/>
      <c r="U124" s="66">
        <v>68498705</v>
      </c>
      <c r="V124" s="67"/>
      <c r="W124" s="67"/>
      <c r="X124" s="67"/>
      <c r="Y124" s="68"/>
      <c r="Z124" s="66">
        <v>10069703</v>
      </c>
      <c r="AA124" s="67"/>
      <c r="AB124" s="67"/>
      <c r="AC124" s="67"/>
      <c r="AD124" s="68"/>
      <c r="AE124" s="66">
        <v>2638082</v>
      </c>
      <c r="AF124" s="67"/>
      <c r="AG124" s="67"/>
      <c r="AH124" s="68"/>
      <c r="AI124" s="66">
        <f>IF(ISNUMBER(U124),U124,0)+IF(ISNUMBER(Z124),Z124,0)</f>
        <v>78568408</v>
      </c>
      <c r="AJ124" s="67"/>
      <c r="AK124" s="67"/>
      <c r="AL124" s="67"/>
      <c r="AM124" s="68"/>
      <c r="AN124" s="66">
        <v>76696464</v>
      </c>
      <c r="AO124" s="67"/>
      <c r="AP124" s="67"/>
      <c r="AQ124" s="67"/>
      <c r="AR124" s="68"/>
      <c r="AS124" s="66">
        <v>13149906</v>
      </c>
      <c r="AT124" s="67"/>
      <c r="AU124" s="67"/>
      <c r="AV124" s="67"/>
      <c r="AW124" s="68"/>
      <c r="AX124" s="66">
        <v>9785000</v>
      </c>
      <c r="AY124" s="67"/>
      <c r="AZ124" s="67"/>
      <c r="BA124" s="68"/>
      <c r="BB124" s="66">
        <f>IF(ISNUMBER(AN124),AN124,0)+IF(ISNUMBER(AS124),AS124,0)</f>
        <v>89846370</v>
      </c>
      <c r="BC124" s="67"/>
      <c r="BD124" s="67"/>
      <c r="BE124" s="67"/>
      <c r="BF124" s="68"/>
      <c r="BG124" s="66">
        <v>34421900</v>
      </c>
      <c r="BH124" s="67"/>
      <c r="BI124" s="67"/>
      <c r="BJ124" s="67"/>
      <c r="BK124" s="68"/>
      <c r="BL124" s="66">
        <v>5560000</v>
      </c>
      <c r="BM124" s="67"/>
      <c r="BN124" s="67"/>
      <c r="BO124" s="67"/>
      <c r="BP124" s="68"/>
      <c r="BQ124" s="66">
        <v>0</v>
      </c>
      <c r="BR124" s="67"/>
      <c r="BS124" s="67"/>
      <c r="BT124" s="68"/>
      <c r="BU124" s="66">
        <f>IF(ISNUMBER(BG124),BG124,0)+IF(ISNUMBER(BL124),BL124,0)</f>
        <v>39981900</v>
      </c>
      <c r="BV124" s="67"/>
      <c r="BW124" s="67"/>
      <c r="BX124" s="67"/>
      <c r="BY124" s="68"/>
      <c r="CA124" s="25" t="s">
        <v>34</v>
      </c>
    </row>
    <row r="125" spans="1:79" s="6" customFormat="1" ht="12.75" customHeight="1" x14ac:dyDescent="0.2">
      <c r="A125" s="87"/>
      <c r="B125" s="88"/>
      <c r="C125" s="88"/>
      <c r="D125" s="110" t="s">
        <v>147</v>
      </c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2"/>
      <c r="U125" s="76">
        <v>68498705</v>
      </c>
      <c r="V125" s="77"/>
      <c r="W125" s="77"/>
      <c r="X125" s="77"/>
      <c r="Y125" s="78"/>
      <c r="Z125" s="76">
        <v>10069703</v>
      </c>
      <c r="AA125" s="77"/>
      <c r="AB125" s="77"/>
      <c r="AC125" s="77"/>
      <c r="AD125" s="78"/>
      <c r="AE125" s="76">
        <v>2638082</v>
      </c>
      <c r="AF125" s="77"/>
      <c r="AG125" s="77"/>
      <c r="AH125" s="78"/>
      <c r="AI125" s="76">
        <f>IF(ISNUMBER(U125),U125,0)+IF(ISNUMBER(Z125),Z125,0)</f>
        <v>78568408</v>
      </c>
      <c r="AJ125" s="77"/>
      <c r="AK125" s="77"/>
      <c r="AL125" s="77"/>
      <c r="AM125" s="78"/>
      <c r="AN125" s="76">
        <v>76696464</v>
      </c>
      <c r="AO125" s="77"/>
      <c r="AP125" s="77"/>
      <c r="AQ125" s="77"/>
      <c r="AR125" s="78"/>
      <c r="AS125" s="76">
        <v>13149906</v>
      </c>
      <c r="AT125" s="77"/>
      <c r="AU125" s="77"/>
      <c r="AV125" s="77"/>
      <c r="AW125" s="78"/>
      <c r="AX125" s="76">
        <v>9785000</v>
      </c>
      <c r="AY125" s="77"/>
      <c r="AZ125" s="77"/>
      <c r="BA125" s="78"/>
      <c r="BB125" s="76">
        <f>IF(ISNUMBER(AN125),AN125,0)+IF(ISNUMBER(AS125),AS125,0)</f>
        <v>89846370</v>
      </c>
      <c r="BC125" s="77"/>
      <c r="BD125" s="77"/>
      <c r="BE125" s="77"/>
      <c r="BF125" s="78"/>
      <c r="BG125" s="76">
        <v>34421900</v>
      </c>
      <c r="BH125" s="77"/>
      <c r="BI125" s="77"/>
      <c r="BJ125" s="77"/>
      <c r="BK125" s="78"/>
      <c r="BL125" s="76">
        <v>5560000</v>
      </c>
      <c r="BM125" s="77"/>
      <c r="BN125" s="77"/>
      <c r="BO125" s="77"/>
      <c r="BP125" s="78"/>
      <c r="BQ125" s="76">
        <v>0</v>
      </c>
      <c r="BR125" s="77"/>
      <c r="BS125" s="77"/>
      <c r="BT125" s="78"/>
      <c r="BU125" s="76">
        <f>IF(ISNUMBER(BG125),BG125,0)+IF(ISNUMBER(BL125),BL125,0)</f>
        <v>39981900</v>
      </c>
      <c r="BV125" s="77"/>
      <c r="BW125" s="77"/>
      <c r="BX125" s="77"/>
      <c r="BY125" s="78"/>
    </row>
    <row r="127" spans="1:79" ht="14.25" customHeight="1" x14ac:dyDescent="0.2">
      <c r="A127" s="34" t="s">
        <v>233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</row>
    <row r="128" spans="1:79" ht="15" customHeight="1" x14ac:dyDescent="0.2">
      <c r="A128" s="95" t="s">
        <v>203</v>
      </c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</row>
    <row r="129" spans="1:79" ht="23.1" customHeight="1" x14ac:dyDescent="0.2">
      <c r="A129" s="49" t="s">
        <v>6</v>
      </c>
      <c r="B129" s="50"/>
      <c r="C129" s="50"/>
      <c r="D129" s="49" t="s">
        <v>121</v>
      </c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1"/>
      <c r="U129" s="55" t="s">
        <v>225</v>
      </c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 t="s">
        <v>230</v>
      </c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</row>
    <row r="130" spans="1:79" ht="54" customHeight="1" x14ac:dyDescent="0.2">
      <c r="A130" s="52"/>
      <c r="B130" s="53"/>
      <c r="C130" s="53"/>
      <c r="D130" s="52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4"/>
      <c r="U130" s="41" t="s">
        <v>4</v>
      </c>
      <c r="V130" s="42"/>
      <c r="W130" s="42"/>
      <c r="X130" s="42"/>
      <c r="Y130" s="43"/>
      <c r="Z130" s="41" t="s">
        <v>3</v>
      </c>
      <c r="AA130" s="42"/>
      <c r="AB130" s="42"/>
      <c r="AC130" s="42"/>
      <c r="AD130" s="43"/>
      <c r="AE130" s="44" t="s">
        <v>116</v>
      </c>
      <c r="AF130" s="45"/>
      <c r="AG130" s="45"/>
      <c r="AH130" s="45"/>
      <c r="AI130" s="46"/>
      <c r="AJ130" s="41" t="s">
        <v>5</v>
      </c>
      <c r="AK130" s="42"/>
      <c r="AL130" s="42"/>
      <c r="AM130" s="42"/>
      <c r="AN130" s="43"/>
      <c r="AO130" s="41" t="s">
        <v>4</v>
      </c>
      <c r="AP130" s="42"/>
      <c r="AQ130" s="42"/>
      <c r="AR130" s="42"/>
      <c r="AS130" s="43"/>
      <c r="AT130" s="41" t="s">
        <v>3</v>
      </c>
      <c r="AU130" s="42"/>
      <c r="AV130" s="42"/>
      <c r="AW130" s="42"/>
      <c r="AX130" s="43"/>
      <c r="AY130" s="44" t="s">
        <v>116</v>
      </c>
      <c r="AZ130" s="45"/>
      <c r="BA130" s="45"/>
      <c r="BB130" s="45"/>
      <c r="BC130" s="46"/>
      <c r="BD130" s="55" t="s">
        <v>96</v>
      </c>
      <c r="BE130" s="55"/>
      <c r="BF130" s="55"/>
      <c r="BG130" s="55"/>
      <c r="BH130" s="55"/>
    </row>
    <row r="131" spans="1:79" ht="15" customHeight="1" x14ac:dyDescent="0.2">
      <c r="A131" s="41" t="s">
        <v>169</v>
      </c>
      <c r="B131" s="42"/>
      <c r="C131" s="42"/>
      <c r="D131" s="41">
        <v>2</v>
      </c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3"/>
      <c r="U131" s="41">
        <v>3</v>
      </c>
      <c r="V131" s="42"/>
      <c r="W131" s="42"/>
      <c r="X131" s="42"/>
      <c r="Y131" s="43"/>
      <c r="Z131" s="41">
        <v>4</v>
      </c>
      <c r="AA131" s="42"/>
      <c r="AB131" s="42"/>
      <c r="AC131" s="42"/>
      <c r="AD131" s="43"/>
      <c r="AE131" s="41">
        <v>5</v>
      </c>
      <c r="AF131" s="42"/>
      <c r="AG131" s="42"/>
      <c r="AH131" s="42"/>
      <c r="AI131" s="43"/>
      <c r="AJ131" s="41">
        <v>6</v>
      </c>
      <c r="AK131" s="42"/>
      <c r="AL131" s="42"/>
      <c r="AM131" s="42"/>
      <c r="AN131" s="43"/>
      <c r="AO131" s="41">
        <v>7</v>
      </c>
      <c r="AP131" s="42"/>
      <c r="AQ131" s="42"/>
      <c r="AR131" s="42"/>
      <c r="AS131" s="43"/>
      <c r="AT131" s="41">
        <v>8</v>
      </c>
      <c r="AU131" s="42"/>
      <c r="AV131" s="42"/>
      <c r="AW131" s="42"/>
      <c r="AX131" s="43"/>
      <c r="AY131" s="41">
        <v>9</v>
      </c>
      <c r="AZ131" s="42"/>
      <c r="BA131" s="42"/>
      <c r="BB131" s="42"/>
      <c r="BC131" s="43"/>
      <c r="BD131" s="41">
        <v>10</v>
      </c>
      <c r="BE131" s="42"/>
      <c r="BF131" s="42"/>
      <c r="BG131" s="42"/>
      <c r="BH131" s="43"/>
    </row>
    <row r="132" spans="1:79" s="1" customFormat="1" ht="12.75" hidden="1" customHeight="1" x14ac:dyDescent="0.2">
      <c r="A132" s="69" t="s">
        <v>69</v>
      </c>
      <c r="B132" s="70"/>
      <c r="C132" s="70"/>
      <c r="D132" s="69" t="s">
        <v>57</v>
      </c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1"/>
      <c r="U132" s="69" t="s">
        <v>60</v>
      </c>
      <c r="V132" s="70"/>
      <c r="W132" s="70"/>
      <c r="X132" s="70"/>
      <c r="Y132" s="71"/>
      <c r="Z132" s="69" t="s">
        <v>61</v>
      </c>
      <c r="AA132" s="70"/>
      <c r="AB132" s="70"/>
      <c r="AC132" s="70"/>
      <c r="AD132" s="71"/>
      <c r="AE132" s="69" t="s">
        <v>94</v>
      </c>
      <c r="AF132" s="70"/>
      <c r="AG132" s="70"/>
      <c r="AH132" s="70"/>
      <c r="AI132" s="71"/>
      <c r="AJ132" s="56" t="s">
        <v>171</v>
      </c>
      <c r="AK132" s="57"/>
      <c r="AL132" s="57"/>
      <c r="AM132" s="57"/>
      <c r="AN132" s="58"/>
      <c r="AO132" s="69" t="s">
        <v>62</v>
      </c>
      <c r="AP132" s="70"/>
      <c r="AQ132" s="70"/>
      <c r="AR132" s="70"/>
      <c r="AS132" s="71"/>
      <c r="AT132" s="69" t="s">
        <v>63</v>
      </c>
      <c r="AU132" s="70"/>
      <c r="AV132" s="70"/>
      <c r="AW132" s="70"/>
      <c r="AX132" s="71"/>
      <c r="AY132" s="69" t="s">
        <v>95</v>
      </c>
      <c r="AZ132" s="70"/>
      <c r="BA132" s="70"/>
      <c r="BB132" s="70"/>
      <c r="BC132" s="71"/>
      <c r="BD132" s="86" t="s">
        <v>171</v>
      </c>
      <c r="BE132" s="86"/>
      <c r="BF132" s="86"/>
      <c r="BG132" s="86"/>
      <c r="BH132" s="86"/>
      <c r="CA132" s="1" t="s">
        <v>35</v>
      </c>
    </row>
    <row r="133" spans="1:79" s="25" customFormat="1" ht="25.5" customHeight="1" x14ac:dyDescent="0.2">
      <c r="A133" s="59">
        <v>1</v>
      </c>
      <c r="B133" s="60"/>
      <c r="C133" s="60"/>
      <c r="D133" s="62" t="s">
        <v>255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4"/>
      <c r="U133" s="66">
        <v>18800000</v>
      </c>
      <c r="V133" s="67"/>
      <c r="W133" s="67"/>
      <c r="X133" s="67"/>
      <c r="Y133" s="68"/>
      <c r="Z133" s="66">
        <v>8500000</v>
      </c>
      <c r="AA133" s="67"/>
      <c r="AB133" s="67"/>
      <c r="AC133" s="67"/>
      <c r="AD133" s="68"/>
      <c r="AE133" s="65">
        <v>0</v>
      </c>
      <c r="AF133" s="65"/>
      <c r="AG133" s="65"/>
      <c r="AH133" s="65"/>
      <c r="AI133" s="65"/>
      <c r="AJ133" s="96">
        <f>IF(ISNUMBER(U133),U133,0)+IF(ISNUMBER(Z133),Z133,0)</f>
        <v>27300000</v>
      </c>
      <c r="AK133" s="96"/>
      <c r="AL133" s="96"/>
      <c r="AM133" s="96"/>
      <c r="AN133" s="96"/>
      <c r="AO133" s="65">
        <v>18800000</v>
      </c>
      <c r="AP133" s="65"/>
      <c r="AQ133" s="65"/>
      <c r="AR133" s="65"/>
      <c r="AS133" s="65"/>
      <c r="AT133" s="96">
        <v>8500000</v>
      </c>
      <c r="AU133" s="96"/>
      <c r="AV133" s="96"/>
      <c r="AW133" s="96"/>
      <c r="AX133" s="96"/>
      <c r="AY133" s="65">
        <v>0</v>
      </c>
      <c r="AZ133" s="65"/>
      <c r="BA133" s="65"/>
      <c r="BB133" s="65"/>
      <c r="BC133" s="65"/>
      <c r="BD133" s="96">
        <f>IF(ISNUMBER(AO133),AO133,0)+IF(ISNUMBER(AT133),AT133,0)</f>
        <v>27300000</v>
      </c>
      <c r="BE133" s="96"/>
      <c r="BF133" s="96"/>
      <c r="BG133" s="96"/>
      <c r="BH133" s="96"/>
      <c r="CA133" s="25" t="s">
        <v>36</v>
      </c>
    </row>
    <row r="134" spans="1:79" s="6" customFormat="1" ht="12.75" customHeight="1" x14ac:dyDescent="0.2">
      <c r="A134" s="87"/>
      <c r="B134" s="88"/>
      <c r="C134" s="88"/>
      <c r="D134" s="110" t="s">
        <v>147</v>
      </c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2"/>
      <c r="U134" s="76">
        <v>18800000</v>
      </c>
      <c r="V134" s="77"/>
      <c r="W134" s="77"/>
      <c r="X134" s="77"/>
      <c r="Y134" s="78"/>
      <c r="Z134" s="76">
        <v>8500000</v>
      </c>
      <c r="AA134" s="77"/>
      <c r="AB134" s="77"/>
      <c r="AC134" s="77"/>
      <c r="AD134" s="78"/>
      <c r="AE134" s="94">
        <v>0</v>
      </c>
      <c r="AF134" s="94"/>
      <c r="AG134" s="94"/>
      <c r="AH134" s="94"/>
      <c r="AI134" s="94"/>
      <c r="AJ134" s="97">
        <f>IF(ISNUMBER(U134),U134,0)+IF(ISNUMBER(Z134),Z134,0)</f>
        <v>27300000</v>
      </c>
      <c r="AK134" s="97"/>
      <c r="AL134" s="97"/>
      <c r="AM134" s="97"/>
      <c r="AN134" s="97"/>
      <c r="AO134" s="94">
        <v>18800000</v>
      </c>
      <c r="AP134" s="94"/>
      <c r="AQ134" s="94"/>
      <c r="AR134" s="94"/>
      <c r="AS134" s="94"/>
      <c r="AT134" s="97">
        <v>8500000</v>
      </c>
      <c r="AU134" s="97"/>
      <c r="AV134" s="97"/>
      <c r="AW134" s="97"/>
      <c r="AX134" s="97"/>
      <c r="AY134" s="94">
        <v>0</v>
      </c>
      <c r="AZ134" s="94"/>
      <c r="BA134" s="94"/>
      <c r="BB134" s="94"/>
      <c r="BC134" s="94"/>
      <c r="BD134" s="97">
        <f>IF(ISNUMBER(AO134),AO134,0)+IF(ISNUMBER(AT134),AT134,0)</f>
        <v>27300000</v>
      </c>
      <c r="BE134" s="97"/>
      <c r="BF134" s="97"/>
      <c r="BG134" s="97"/>
      <c r="BH134" s="97"/>
    </row>
    <row r="135" spans="1:79" s="5" customFormat="1" ht="12.7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</row>
    <row r="137" spans="1:79" ht="14.25" customHeight="1" x14ac:dyDescent="0.2">
      <c r="A137" s="34" t="s">
        <v>152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</row>
    <row r="138" spans="1:79" ht="14.25" customHeight="1" x14ac:dyDescent="0.2">
      <c r="A138" s="34" t="s">
        <v>218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</row>
    <row r="139" spans="1:79" ht="23.1" customHeight="1" x14ac:dyDescent="0.2">
      <c r="A139" s="49" t="s">
        <v>6</v>
      </c>
      <c r="B139" s="50"/>
      <c r="C139" s="50"/>
      <c r="D139" s="55" t="s">
        <v>9</v>
      </c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 t="s">
        <v>8</v>
      </c>
      <c r="R139" s="55"/>
      <c r="S139" s="55"/>
      <c r="T139" s="55"/>
      <c r="U139" s="55"/>
      <c r="V139" s="55" t="s">
        <v>7</v>
      </c>
      <c r="W139" s="55"/>
      <c r="X139" s="55"/>
      <c r="Y139" s="55"/>
      <c r="Z139" s="55"/>
      <c r="AA139" s="55"/>
      <c r="AB139" s="55"/>
      <c r="AC139" s="55"/>
      <c r="AD139" s="55"/>
      <c r="AE139" s="55"/>
      <c r="AF139" s="41" t="s">
        <v>204</v>
      </c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3"/>
      <c r="AU139" s="41" t="s">
        <v>207</v>
      </c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3"/>
      <c r="BJ139" s="41" t="s">
        <v>214</v>
      </c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3"/>
    </row>
    <row r="140" spans="1:79" ht="32.25" customHeight="1" x14ac:dyDescent="0.2">
      <c r="A140" s="52"/>
      <c r="B140" s="53"/>
      <c r="C140" s="53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 t="s">
        <v>4</v>
      </c>
      <c r="AG140" s="55"/>
      <c r="AH140" s="55"/>
      <c r="AI140" s="55"/>
      <c r="AJ140" s="55"/>
      <c r="AK140" s="55" t="s">
        <v>3</v>
      </c>
      <c r="AL140" s="55"/>
      <c r="AM140" s="55"/>
      <c r="AN140" s="55"/>
      <c r="AO140" s="55"/>
      <c r="AP140" s="55" t="s">
        <v>123</v>
      </c>
      <c r="AQ140" s="55"/>
      <c r="AR140" s="55"/>
      <c r="AS140" s="55"/>
      <c r="AT140" s="55"/>
      <c r="AU140" s="55" t="s">
        <v>4</v>
      </c>
      <c r="AV140" s="55"/>
      <c r="AW140" s="55"/>
      <c r="AX140" s="55"/>
      <c r="AY140" s="55"/>
      <c r="AZ140" s="55" t="s">
        <v>3</v>
      </c>
      <c r="BA140" s="55"/>
      <c r="BB140" s="55"/>
      <c r="BC140" s="55"/>
      <c r="BD140" s="55"/>
      <c r="BE140" s="55" t="s">
        <v>90</v>
      </c>
      <c r="BF140" s="55"/>
      <c r="BG140" s="55"/>
      <c r="BH140" s="55"/>
      <c r="BI140" s="55"/>
      <c r="BJ140" s="55" t="s">
        <v>4</v>
      </c>
      <c r="BK140" s="55"/>
      <c r="BL140" s="55"/>
      <c r="BM140" s="55"/>
      <c r="BN140" s="55"/>
      <c r="BO140" s="55" t="s">
        <v>3</v>
      </c>
      <c r="BP140" s="55"/>
      <c r="BQ140" s="55"/>
      <c r="BR140" s="55"/>
      <c r="BS140" s="55"/>
      <c r="BT140" s="55" t="s">
        <v>97</v>
      </c>
      <c r="BU140" s="55"/>
      <c r="BV140" s="55"/>
      <c r="BW140" s="55"/>
      <c r="BX140" s="55"/>
    </row>
    <row r="141" spans="1:79" ht="15" customHeight="1" x14ac:dyDescent="0.2">
      <c r="A141" s="41">
        <v>1</v>
      </c>
      <c r="B141" s="42"/>
      <c r="C141" s="42"/>
      <c r="D141" s="55">
        <v>2</v>
      </c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>
        <v>3</v>
      </c>
      <c r="R141" s="55"/>
      <c r="S141" s="55"/>
      <c r="T141" s="55"/>
      <c r="U141" s="55"/>
      <c r="V141" s="55">
        <v>4</v>
      </c>
      <c r="W141" s="55"/>
      <c r="X141" s="55"/>
      <c r="Y141" s="55"/>
      <c r="Z141" s="55"/>
      <c r="AA141" s="55"/>
      <c r="AB141" s="55"/>
      <c r="AC141" s="55"/>
      <c r="AD141" s="55"/>
      <c r="AE141" s="55"/>
      <c r="AF141" s="55">
        <v>5</v>
      </c>
      <c r="AG141" s="55"/>
      <c r="AH141" s="55"/>
      <c r="AI141" s="55"/>
      <c r="AJ141" s="55"/>
      <c r="AK141" s="55">
        <v>6</v>
      </c>
      <c r="AL141" s="55"/>
      <c r="AM141" s="55"/>
      <c r="AN141" s="55"/>
      <c r="AO141" s="55"/>
      <c r="AP141" s="55">
        <v>7</v>
      </c>
      <c r="AQ141" s="55"/>
      <c r="AR141" s="55"/>
      <c r="AS141" s="55"/>
      <c r="AT141" s="55"/>
      <c r="AU141" s="55">
        <v>8</v>
      </c>
      <c r="AV141" s="55"/>
      <c r="AW141" s="55"/>
      <c r="AX141" s="55"/>
      <c r="AY141" s="55"/>
      <c r="AZ141" s="55">
        <v>9</v>
      </c>
      <c r="BA141" s="55"/>
      <c r="BB141" s="55"/>
      <c r="BC141" s="55"/>
      <c r="BD141" s="55"/>
      <c r="BE141" s="55">
        <v>10</v>
      </c>
      <c r="BF141" s="55"/>
      <c r="BG141" s="55"/>
      <c r="BH141" s="55"/>
      <c r="BI141" s="55"/>
      <c r="BJ141" s="55">
        <v>11</v>
      </c>
      <c r="BK141" s="55"/>
      <c r="BL141" s="55"/>
      <c r="BM141" s="55"/>
      <c r="BN141" s="55"/>
      <c r="BO141" s="55">
        <v>12</v>
      </c>
      <c r="BP141" s="55"/>
      <c r="BQ141" s="55"/>
      <c r="BR141" s="55"/>
      <c r="BS141" s="55"/>
      <c r="BT141" s="55">
        <v>13</v>
      </c>
      <c r="BU141" s="55"/>
      <c r="BV141" s="55"/>
      <c r="BW141" s="55"/>
      <c r="BX141" s="55"/>
    </row>
    <row r="142" spans="1:79" ht="10.5" hidden="1" customHeight="1" x14ac:dyDescent="0.2">
      <c r="A142" s="69" t="s">
        <v>154</v>
      </c>
      <c r="B142" s="70"/>
      <c r="C142" s="70"/>
      <c r="D142" s="55" t="s">
        <v>57</v>
      </c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 t="s">
        <v>70</v>
      </c>
      <c r="R142" s="55"/>
      <c r="S142" s="55"/>
      <c r="T142" s="55"/>
      <c r="U142" s="55"/>
      <c r="V142" s="55" t="s">
        <v>71</v>
      </c>
      <c r="W142" s="55"/>
      <c r="X142" s="55"/>
      <c r="Y142" s="55"/>
      <c r="Z142" s="55"/>
      <c r="AA142" s="55"/>
      <c r="AB142" s="55"/>
      <c r="AC142" s="55"/>
      <c r="AD142" s="55"/>
      <c r="AE142" s="55"/>
      <c r="AF142" s="79" t="s">
        <v>111</v>
      </c>
      <c r="AG142" s="79"/>
      <c r="AH142" s="79"/>
      <c r="AI142" s="79"/>
      <c r="AJ142" s="79"/>
      <c r="AK142" s="98" t="s">
        <v>112</v>
      </c>
      <c r="AL142" s="98"/>
      <c r="AM142" s="98"/>
      <c r="AN142" s="98"/>
      <c r="AO142" s="98"/>
      <c r="AP142" s="86" t="s">
        <v>122</v>
      </c>
      <c r="AQ142" s="86"/>
      <c r="AR142" s="86"/>
      <c r="AS142" s="86"/>
      <c r="AT142" s="86"/>
      <c r="AU142" s="79" t="s">
        <v>113</v>
      </c>
      <c r="AV142" s="79"/>
      <c r="AW142" s="79"/>
      <c r="AX142" s="79"/>
      <c r="AY142" s="79"/>
      <c r="AZ142" s="98" t="s">
        <v>114</v>
      </c>
      <c r="BA142" s="98"/>
      <c r="BB142" s="98"/>
      <c r="BC142" s="98"/>
      <c r="BD142" s="98"/>
      <c r="BE142" s="86" t="s">
        <v>122</v>
      </c>
      <c r="BF142" s="86"/>
      <c r="BG142" s="86"/>
      <c r="BH142" s="86"/>
      <c r="BI142" s="86"/>
      <c r="BJ142" s="79" t="s">
        <v>105</v>
      </c>
      <c r="BK142" s="79"/>
      <c r="BL142" s="79"/>
      <c r="BM142" s="79"/>
      <c r="BN142" s="79"/>
      <c r="BO142" s="98" t="s">
        <v>106</v>
      </c>
      <c r="BP142" s="98"/>
      <c r="BQ142" s="98"/>
      <c r="BR142" s="98"/>
      <c r="BS142" s="98"/>
      <c r="BT142" s="86" t="s">
        <v>122</v>
      </c>
      <c r="BU142" s="86"/>
      <c r="BV142" s="86"/>
      <c r="BW142" s="86"/>
      <c r="BX142" s="86"/>
      <c r="CA142" t="s">
        <v>37</v>
      </c>
    </row>
    <row r="143" spans="1:79" s="6" customFormat="1" ht="15" customHeight="1" x14ac:dyDescent="0.2">
      <c r="A143" s="87">
        <v>0</v>
      </c>
      <c r="B143" s="88"/>
      <c r="C143" s="88"/>
      <c r="D143" s="101" t="s">
        <v>180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>
        <f t="shared" ref="AP143:AP169" si="5">IF(ISNUMBER(AF143),AF143,0)+IF(ISNUMBER(AK143),AK143,0)</f>
        <v>0</v>
      </c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>
        <f t="shared" ref="BE143:BE169" si="6">IF(ISNUMBER(AU143),AU143,0)+IF(ISNUMBER(AZ143),AZ143,0)</f>
        <v>0</v>
      </c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>
        <f t="shared" ref="BT143:BT169" si="7">IF(ISNUMBER(BJ143),BJ143,0)+IF(ISNUMBER(BO143),BO143,0)</f>
        <v>0</v>
      </c>
      <c r="BU143" s="99"/>
      <c r="BV143" s="99"/>
      <c r="BW143" s="99"/>
      <c r="BX143" s="99"/>
      <c r="CA143" s="6" t="s">
        <v>38</v>
      </c>
    </row>
    <row r="144" spans="1:79" s="25" customFormat="1" ht="28.5" customHeight="1" x14ac:dyDescent="0.2">
      <c r="A144" s="59">
        <v>0</v>
      </c>
      <c r="B144" s="60"/>
      <c r="C144" s="60"/>
      <c r="D144" s="133" t="s">
        <v>256</v>
      </c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4"/>
      <c r="Q144" s="55" t="s">
        <v>181</v>
      </c>
      <c r="R144" s="55"/>
      <c r="S144" s="55"/>
      <c r="T144" s="55"/>
      <c r="U144" s="55"/>
      <c r="V144" s="55" t="s">
        <v>182</v>
      </c>
      <c r="W144" s="55"/>
      <c r="X144" s="55"/>
      <c r="Y144" s="55"/>
      <c r="Z144" s="55"/>
      <c r="AA144" s="55"/>
      <c r="AB144" s="55"/>
      <c r="AC144" s="55"/>
      <c r="AD144" s="55"/>
      <c r="AE144" s="55"/>
      <c r="AF144" s="100">
        <v>772</v>
      </c>
      <c r="AG144" s="100"/>
      <c r="AH144" s="100"/>
      <c r="AI144" s="100"/>
      <c r="AJ144" s="100"/>
      <c r="AK144" s="100">
        <v>21.5</v>
      </c>
      <c r="AL144" s="100"/>
      <c r="AM144" s="100"/>
      <c r="AN144" s="100"/>
      <c r="AO144" s="100"/>
      <c r="AP144" s="100">
        <f t="shared" si="5"/>
        <v>793.5</v>
      </c>
      <c r="AQ144" s="100"/>
      <c r="AR144" s="100"/>
      <c r="AS144" s="100"/>
      <c r="AT144" s="100"/>
      <c r="AU144" s="100">
        <v>772</v>
      </c>
      <c r="AV144" s="100"/>
      <c r="AW144" s="100"/>
      <c r="AX144" s="100"/>
      <c r="AY144" s="100"/>
      <c r="AZ144" s="100">
        <v>21.5</v>
      </c>
      <c r="BA144" s="100"/>
      <c r="BB144" s="100"/>
      <c r="BC144" s="100"/>
      <c r="BD144" s="100"/>
      <c r="BE144" s="100">
        <f t="shared" si="6"/>
        <v>793.5</v>
      </c>
      <c r="BF144" s="100"/>
      <c r="BG144" s="100"/>
      <c r="BH144" s="100"/>
      <c r="BI144" s="100"/>
      <c r="BJ144" s="100">
        <v>741.5</v>
      </c>
      <c r="BK144" s="100"/>
      <c r="BL144" s="100"/>
      <c r="BM144" s="100"/>
      <c r="BN144" s="100"/>
      <c r="BO144" s="100">
        <v>2</v>
      </c>
      <c r="BP144" s="100"/>
      <c r="BQ144" s="100"/>
      <c r="BR144" s="100"/>
      <c r="BS144" s="100"/>
      <c r="BT144" s="100">
        <f t="shared" si="7"/>
        <v>743.5</v>
      </c>
      <c r="BU144" s="100"/>
      <c r="BV144" s="100"/>
      <c r="BW144" s="100"/>
      <c r="BX144" s="100"/>
    </row>
    <row r="145" spans="1:76" s="25" customFormat="1" ht="15" customHeight="1" x14ac:dyDescent="0.2">
      <c r="A145" s="59">
        <v>0</v>
      </c>
      <c r="B145" s="60"/>
      <c r="C145" s="60"/>
      <c r="D145" s="133" t="s">
        <v>257</v>
      </c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4"/>
      <c r="Q145" s="55" t="s">
        <v>181</v>
      </c>
      <c r="R145" s="55"/>
      <c r="S145" s="55"/>
      <c r="T145" s="55"/>
      <c r="U145" s="55"/>
      <c r="V145" s="133" t="s">
        <v>258</v>
      </c>
      <c r="W145" s="63"/>
      <c r="X145" s="63"/>
      <c r="Y145" s="63"/>
      <c r="Z145" s="63"/>
      <c r="AA145" s="63"/>
      <c r="AB145" s="63"/>
      <c r="AC145" s="63"/>
      <c r="AD145" s="63"/>
      <c r="AE145" s="64"/>
      <c r="AF145" s="100">
        <v>1</v>
      </c>
      <c r="AG145" s="100"/>
      <c r="AH145" s="100"/>
      <c r="AI145" s="100"/>
      <c r="AJ145" s="100"/>
      <c r="AK145" s="100">
        <v>0</v>
      </c>
      <c r="AL145" s="100"/>
      <c r="AM145" s="100"/>
      <c r="AN145" s="100"/>
      <c r="AO145" s="100"/>
      <c r="AP145" s="100">
        <f t="shared" si="5"/>
        <v>1</v>
      </c>
      <c r="AQ145" s="100"/>
      <c r="AR145" s="100"/>
      <c r="AS145" s="100"/>
      <c r="AT145" s="100"/>
      <c r="AU145" s="100">
        <v>1</v>
      </c>
      <c r="AV145" s="100"/>
      <c r="AW145" s="100"/>
      <c r="AX145" s="100"/>
      <c r="AY145" s="100"/>
      <c r="AZ145" s="100">
        <v>0</v>
      </c>
      <c r="BA145" s="100"/>
      <c r="BB145" s="100"/>
      <c r="BC145" s="100"/>
      <c r="BD145" s="100"/>
      <c r="BE145" s="100">
        <f t="shared" si="6"/>
        <v>1</v>
      </c>
      <c r="BF145" s="100"/>
      <c r="BG145" s="100"/>
      <c r="BH145" s="100"/>
      <c r="BI145" s="100"/>
      <c r="BJ145" s="100">
        <v>1</v>
      </c>
      <c r="BK145" s="100"/>
      <c r="BL145" s="100"/>
      <c r="BM145" s="100"/>
      <c r="BN145" s="100"/>
      <c r="BO145" s="100">
        <v>0</v>
      </c>
      <c r="BP145" s="100"/>
      <c r="BQ145" s="100"/>
      <c r="BR145" s="100"/>
      <c r="BS145" s="100"/>
      <c r="BT145" s="100">
        <f t="shared" si="7"/>
        <v>1</v>
      </c>
      <c r="BU145" s="100"/>
      <c r="BV145" s="100"/>
      <c r="BW145" s="100"/>
      <c r="BX145" s="100"/>
    </row>
    <row r="146" spans="1:76" s="25" customFormat="1" ht="30" customHeight="1" x14ac:dyDescent="0.2">
      <c r="A146" s="59">
        <v>0</v>
      </c>
      <c r="B146" s="60"/>
      <c r="C146" s="60"/>
      <c r="D146" s="133" t="s">
        <v>259</v>
      </c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4"/>
      <c r="Q146" s="55" t="s">
        <v>181</v>
      </c>
      <c r="R146" s="55"/>
      <c r="S146" s="55"/>
      <c r="T146" s="55"/>
      <c r="U146" s="55"/>
      <c r="V146" s="133" t="s">
        <v>260</v>
      </c>
      <c r="W146" s="63"/>
      <c r="X146" s="63"/>
      <c r="Y146" s="63"/>
      <c r="Z146" s="63"/>
      <c r="AA146" s="63"/>
      <c r="AB146" s="63"/>
      <c r="AC146" s="63"/>
      <c r="AD146" s="63"/>
      <c r="AE146" s="64"/>
      <c r="AF146" s="100">
        <v>350</v>
      </c>
      <c r="AG146" s="100"/>
      <c r="AH146" s="100"/>
      <c r="AI146" s="100"/>
      <c r="AJ146" s="100"/>
      <c r="AK146" s="100">
        <v>0</v>
      </c>
      <c r="AL146" s="100"/>
      <c r="AM146" s="100"/>
      <c r="AN146" s="100"/>
      <c r="AO146" s="100"/>
      <c r="AP146" s="100">
        <f t="shared" si="5"/>
        <v>350</v>
      </c>
      <c r="AQ146" s="100"/>
      <c r="AR146" s="100"/>
      <c r="AS146" s="100"/>
      <c r="AT146" s="100"/>
      <c r="AU146" s="100">
        <v>340</v>
      </c>
      <c r="AV146" s="100"/>
      <c r="AW146" s="100"/>
      <c r="AX146" s="100"/>
      <c r="AY146" s="100"/>
      <c r="AZ146" s="100">
        <v>0</v>
      </c>
      <c r="BA146" s="100"/>
      <c r="BB146" s="100"/>
      <c r="BC146" s="100"/>
      <c r="BD146" s="100"/>
      <c r="BE146" s="100">
        <f t="shared" si="6"/>
        <v>340</v>
      </c>
      <c r="BF146" s="100"/>
      <c r="BG146" s="100"/>
      <c r="BH146" s="100"/>
      <c r="BI146" s="100"/>
      <c r="BJ146" s="100">
        <v>300</v>
      </c>
      <c r="BK146" s="100"/>
      <c r="BL146" s="100"/>
      <c r="BM146" s="100"/>
      <c r="BN146" s="100"/>
      <c r="BO146" s="100">
        <v>0</v>
      </c>
      <c r="BP146" s="100"/>
      <c r="BQ146" s="100"/>
      <c r="BR146" s="100"/>
      <c r="BS146" s="100"/>
      <c r="BT146" s="100">
        <f t="shared" si="7"/>
        <v>300</v>
      </c>
      <c r="BU146" s="100"/>
      <c r="BV146" s="100"/>
      <c r="BW146" s="100"/>
      <c r="BX146" s="100"/>
    </row>
    <row r="147" spans="1:76" s="25" customFormat="1" ht="15" customHeight="1" x14ac:dyDescent="0.2">
      <c r="A147" s="59">
        <v>0</v>
      </c>
      <c r="B147" s="60"/>
      <c r="C147" s="60"/>
      <c r="D147" s="133" t="s">
        <v>261</v>
      </c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4"/>
      <c r="Q147" s="55" t="s">
        <v>181</v>
      </c>
      <c r="R147" s="55"/>
      <c r="S147" s="55"/>
      <c r="T147" s="55"/>
      <c r="U147" s="55"/>
      <c r="V147" s="133" t="s">
        <v>260</v>
      </c>
      <c r="W147" s="63"/>
      <c r="X147" s="63"/>
      <c r="Y147" s="63"/>
      <c r="Z147" s="63"/>
      <c r="AA147" s="63"/>
      <c r="AB147" s="63"/>
      <c r="AC147" s="63"/>
      <c r="AD147" s="63"/>
      <c r="AE147" s="64"/>
      <c r="AF147" s="100">
        <v>19</v>
      </c>
      <c r="AG147" s="100"/>
      <c r="AH147" s="100"/>
      <c r="AI147" s="100"/>
      <c r="AJ147" s="100"/>
      <c r="AK147" s="100">
        <v>0</v>
      </c>
      <c r="AL147" s="100"/>
      <c r="AM147" s="100"/>
      <c r="AN147" s="100"/>
      <c r="AO147" s="100"/>
      <c r="AP147" s="100">
        <f t="shared" si="5"/>
        <v>19</v>
      </c>
      <c r="AQ147" s="100"/>
      <c r="AR147" s="100"/>
      <c r="AS147" s="100"/>
      <c r="AT147" s="100"/>
      <c r="AU147" s="100">
        <v>24</v>
      </c>
      <c r="AV147" s="100"/>
      <c r="AW147" s="100"/>
      <c r="AX147" s="100"/>
      <c r="AY147" s="100"/>
      <c r="AZ147" s="100">
        <v>0</v>
      </c>
      <c r="BA147" s="100"/>
      <c r="BB147" s="100"/>
      <c r="BC147" s="100"/>
      <c r="BD147" s="100"/>
      <c r="BE147" s="100">
        <f t="shared" si="6"/>
        <v>24</v>
      </c>
      <c r="BF147" s="100"/>
      <c r="BG147" s="100"/>
      <c r="BH147" s="100"/>
      <c r="BI147" s="100"/>
      <c r="BJ147" s="100">
        <v>24</v>
      </c>
      <c r="BK147" s="100"/>
      <c r="BL147" s="100"/>
      <c r="BM147" s="100"/>
      <c r="BN147" s="100"/>
      <c r="BO147" s="100">
        <v>0</v>
      </c>
      <c r="BP147" s="100"/>
      <c r="BQ147" s="100"/>
      <c r="BR147" s="100"/>
      <c r="BS147" s="100"/>
      <c r="BT147" s="100">
        <f t="shared" si="7"/>
        <v>24</v>
      </c>
      <c r="BU147" s="100"/>
      <c r="BV147" s="100"/>
      <c r="BW147" s="100"/>
      <c r="BX147" s="100"/>
    </row>
    <row r="148" spans="1:76" s="25" customFormat="1" ht="30" customHeight="1" x14ac:dyDescent="0.2">
      <c r="A148" s="59">
        <v>0</v>
      </c>
      <c r="B148" s="60"/>
      <c r="C148" s="60"/>
      <c r="D148" s="133" t="s">
        <v>262</v>
      </c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4"/>
      <c r="Q148" s="55" t="s">
        <v>181</v>
      </c>
      <c r="R148" s="55"/>
      <c r="S148" s="55"/>
      <c r="T148" s="55"/>
      <c r="U148" s="55"/>
      <c r="V148" s="133" t="s">
        <v>182</v>
      </c>
      <c r="W148" s="63"/>
      <c r="X148" s="63"/>
      <c r="Y148" s="63"/>
      <c r="Z148" s="63"/>
      <c r="AA148" s="63"/>
      <c r="AB148" s="63"/>
      <c r="AC148" s="63"/>
      <c r="AD148" s="63"/>
      <c r="AE148" s="64"/>
      <c r="AF148" s="100">
        <v>102.5</v>
      </c>
      <c r="AG148" s="100"/>
      <c r="AH148" s="100"/>
      <c r="AI148" s="100"/>
      <c r="AJ148" s="100"/>
      <c r="AK148" s="100">
        <v>0</v>
      </c>
      <c r="AL148" s="100"/>
      <c r="AM148" s="100"/>
      <c r="AN148" s="100"/>
      <c r="AO148" s="100"/>
      <c r="AP148" s="100">
        <f t="shared" si="5"/>
        <v>102.5</v>
      </c>
      <c r="AQ148" s="100"/>
      <c r="AR148" s="100"/>
      <c r="AS148" s="100"/>
      <c r="AT148" s="100"/>
      <c r="AU148" s="100">
        <v>82.25</v>
      </c>
      <c r="AV148" s="100"/>
      <c r="AW148" s="100"/>
      <c r="AX148" s="100"/>
      <c r="AY148" s="100"/>
      <c r="AZ148" s="100">
        <v>0</v>
      </c>
      <c r="BA148" s="100"/>
      <c r="BB148" s="100"/>
      <c r="BC148" s="100"/>
      <c r="BD148" s="100"/>
      <c r="BE148" s="100">
        <f t="shared" si="6"/>
        <v>82.25</v>
      </c>
      <c r="BF148" s="100"/>
      <c r="BG148" s="100"/>
      <c r="BH148" s="100"/>
      <c r="BI148" s="100"/>
      <c r="BJ148" s="100">
        <v>80.75</v>
      </c>
      <c r="BK148" s="100"/>
      <c r="BL148" s="100"/>
      <c r="BM148" s="100"/>
      <c r="BN148" s="100"/>
      <c r="BO148" s="100">
        <v>0</v>
      </c>
      <c r="BP148" s="100"/>
      <c r="BQ148" s="100"/>
      <c r="BR148" s="100"/>
      <c r="BS148" s="100"/>
      <c r="BT148" s="100">
        <f t="shared" si="7"/>
        <v>80.75</v>
      </c>
      <c r="BU148" s="100"/>
      <c r="BV148" s="100"/>
      <c r="BW148" s="100"/>
      <c r="BX148" s="100"/>
    </row>
    <row r="149" spans="1:76" s="25" customFormat="1" ht="30" customHeight="1" x14ac:dyDescent="0.2">
      <c r="A149" s="59">
        <v>0</v>
      </c>
      <c r="B149" s="60"/>
      <c r="C149" s="60"/>
      <c r="D149" s="133" t="s">
        <v>263</v>
      </c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4"/>
      <c r="Q149" s="55" t="s">
        <v>181</v>
      </c>
      <c r="R149" s="55"/>
      <c r="S149" s="55"/>
      <c r="T149" s="55"/>
      <c r="U149" s="55"/>
      <c r="V149" s="133" t="s">
        <v>182</v>
      </c>
      <c r="W149" s="63"/>
      <c r="X149" s="63"/>
      <c r="Y149" s="63"/>
      <c r="Z149" s="63"/>
      <c r="AA149" s="63"/>
      <c r="AB149" s="63"/>
      <c r="AC149" s="63"/>
      <c r="AD149" s="63"/>
      <c r="AE149" s="64"/>
      <c r="AF149" s="100">
        <v>595.75</v>
      </c>
      <c r="AG149" s="100"/>
      <c r="AH149" s="100"/>
      <c r="AI149" s="100"/>
      <c r="AJ149" s="100"/>
      <c r="AK149" s="100">
        <v>0</v>
      </c>
      <c r="AL149" s="100"/>
      <c r="AM149" s="100"/>
      <c r="AN149" s="100"/>
      <c r="AO149" s="100"/>
      <c r="AP149" s="100">
        <f t="shared" si="5"/>
        <v>595.75</v>
      </c>
      <c r="AQ149" s="100"/>
      <c r="AR149" s="100"/>
      <c r="AS149" s="100"/>
      <c r="AT149" s="100"/>
      <c r="AU149" s="100">
        <v>484.25</v>
      </c>
      <c r="AV149" s="100"/>
      <c r="AW149" s="100"/>
      <c r="AX149" s="100"/>
      <c r="AY149" s="100"/>
      <c r="AZ149" s="100">
        <v>0</v>
      </c>
      <c r="BA149" s="100"/>
      <c r="BB149" s="100"/>
      <c r="BC149" s="100"/>
      <c r="BD149" s="100"/>
      <c r="BE149" s="100">
        <f t="shared" si="6"/>
        <v>484.25</v>
      </c>
      <c r="BF149" s="100"/>
      <c r="BG149" s="100"/>
      <c r="BH149" s="100"/>
      <c r="BI149" s="100"/>
      <c r="BJ149" s="100">
        <v>397.25</v>
      </c>
      <c r="BK149" s="100"/>
      <c r="BL149" s="100"/>
      <c r="BM149" s="100"/>
      <c r="BN149" s="100"/>
      <c r="BO149" s="100">
        <v>0</v>
      </c>
      <c r="BP149" s="100"/>
      <c r="BQ149" s="100"/>
      <c r="BR149" s="100"/>
      <c r="BS149" s="100"/>
      <c r="BT149" s="100">
        <f t="shared" si="7"/>
        <v>397.25</v>
      </c>
      <c r="BU149" s="100"/>
      <c r="BV149" s="100"/>
      <c r="BW149" s="100"/>
      <c r="BX149" s="100"/>
    </row>
    <row r="150" spans="1:76" s="25" customFormat="1" ht="30" customHeight="1" x14ac:dyDescent="0.2">
      <c r="A150" s="59">
        <v>0</v>
      </c>
      <c r="B150" s="60"/>
      <c r="C150" s="60"/>
      <c r="D150" s="133" t="s">
        <v>264</v>
      </c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4"/>
      <c r="Q150" s="55" t="s">
        <v>181</v>
      </c>
      <c r="R150" s="55"/>
      <c r="S150" s="55"/>
      <c r="T150" s="55"/>
      <c r="U150" s="55"/>
      <c r="V150" s="133" t="s">
        <v>182</v>
      </c>
      <c r="W150" s="63"/>
      <c r="X150" s="63"/>
      <c r="Y150" s="63"/>
      <c r="Z150" s="63"/>
      <c r="AA150" s="63"/>
      <c r="AB150" s="63"/>
      <c r="AC150" s="63"/>
      <c r="AD150" s="63"/>
      <c r="AE150" s="64"/>
      <c r="AF150" s="100">
        <v>76.75</v>
      </c>
      <c r="AG150" s="100"/>
      <c r="AH150" s="100"/>
      <c r="AI150" s="100"/>
      <c r="AJ150" s="100"/>
      <c r="AK150" s="100">
        <v>5.5</v>
      </c>
      <c r="AL150" s="100"/>
      <c r="AM150" s="100"/>
      <c r="AN150" s="100"/>
      <c r="AO150" s="100"/>
      <c r="AP150" s="100">
        <f t="shared" si="5"/>
        <v>82.25</v>
      </c>
      <c r="AQ150" s="100"/>
      <c r="AR150" s="100"/>
      <c r="AS150" s="100"/>
      <c r="AT150" s="100"/>
      <c r="AU150" s="100">
        <v>94.5</v>
      </c>
      <c r="AV150" s="100"/>
      <c r="AW150" s="100"/>
      <c r="AX150" s="100"/>
      <c r="AY150" s="100"/>
      <c r="AZ150" s="100">
        <v>5.5</v>
      </c>
      <c r="BA150" s="100"/>
      <c r="BB150" s="100"/>
      <c r="BC150" s="100"/>
      <c r="BD150" s="100"/>
      <c r="BE150" s="100">
        <f t="shared" si="6"/>
        <v>100</v>
      </c>
      <c r="BF150" s="100"/>
      <c r="BG150" s="100"/>
      <c r="BH150" s="100"/>
      <c r="BI150" s="100"/>
      <c r="BJ150" s="100">
        <v>77.5</v>
      </c>
      <c r="BK150" s="100"/>
      <c r="BL150" s="100"/>
      <c r="BM150" s="100"/>
      <c r="BN150" s="100"/>
      <c r="BO150" s="100">
        <v>2</v>
      </c>
      <c r="BP150" s="100"/>
      <c r="BQ150" s="100"/>
      <c r="BR150" s="100"/>
      <c r="BS150" s="100"/>
      <c r="BT150" s="100">
        <f t="shared" si="7"/>
        <v>79.5</v>
      </c>
      <c r="BU150" s="100"/>
      <c r="BV150" s="100"/>
      <c r="BW150" s="100"/>
      <c r="BX150" s="100"/>
    </row>
    <row r="151" spans="1:76" s="25" customFormat="1" ht="30" customHeight="1" x14ac:dyDescent="0.2">
      <c r="A151" s="59">
        <v>0</v>
      </c>
      <c r="B151" s="60"/>
      <c r="C151" s="60"/>
      <c r="D151" s="133" t="s">
        <v>265</v>
      </c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4"/>
      <c r="Q151" s="55" t="s">
        <v>181</v>
      </c>
      <c r="R151" s="55"/>
      <c r="S151" s="55"/>
      <c r="T151" s="55"/>
      <c r="U151" s="55"/>
      <c r="V151" s="133" t="s">
        <v>182</v>
      </c>
      <c r="W151" s="63"/>
      <c r="X151" s="63"/>
      <c r="Y151" s="63"/>
      <c r="Z151" s="63"/>
      <c r="AA151" s="63"/>
      <c r="AB151" s="63"/>
      <c r="AC151" s="63"/>
      <c r="AD151" s="63"/>
      <c r="AE151" s="64"/>
      <c r="AF151" s="100">
        <v>176.05</v>
      </c>
      <c r="AG151" s="100"/>
      <c r="AH151" s="100"/>
      <c r="AI151" s="100"/>
      <c r="AJ151" s="100"/>
      <c r="AK151" s="100">
        <v>21.5</v>
      </c>
      <c r="AL151" s="100"/>
      <c r="AM151" s="100"/>
      <c r="AN151" s="100"/>
      <c r="AO151" s="100"/>
      <c r="AP151" s="100">
        <f t="shared" si="5"/>
        <v>197.55</v>
      </c>
      <c r="AQ151" s="100"/>
      <c r="AR151" s="100"/>
      <c r="AS151" s="100"/>
      <c r="AT151" s="100"/>
      <c r="AU151" s="100">
        <v>287.75</v>
      </c>
      <c r="AV151" s="100"/>
      <c r="AW151" s="100"/>
      <c r="AX151" s="100"/>
      <c r="AY151" s="100"/>
      <c r="AZ151" s="100">
        <v>21.5</v>
      </c>
      <c r="BA151" s="100"/>
      <c r="BB151" s="100"/>
      <c r="BC151" s="100"/>
      <c r="BD151" s="100"/>
      <c r="BE151" s="100">
        <f t="shared" si="6"/>
        <v>309.25</v>
      </c>
      <c r="BF151" s="100"/>
      <c r="BG151" s="100"/>
      <c r="BH151" s="100"/>
      <c r="BI151" s="100"/>
      <c r="BJ151" s="100">
        <v>344.25</v>
      </c>
      <c r="BK151" s="100"/>
      <c r="BL151" s="100"/>
      <c r="BM151" s="100"/>
      <c r="BN151" s="100"/>
      <c r="BO151" s="100">
        <v>2</v>
      </c>
      <c r="BP151" s="100"/>
      <c r="BQ151" s="100"/>
      <c r="BR151" s="100"/>
      <c r="BS151" s="100"/>
      <c r="BT151" s="100">
        <f t="shared" si="7"/>
        <v>346.25</v>
      </c>
      <c r="BU151" s="100"/>
      <c r="BV151" s="100"/>
      <c r="BW151" s="100"/>
      <c r="BX151" s="100"/>
    </row>
    <row r="152" spans="1:76" s="6" customFormat="1" ht="15" customHeight="1" x14ac:dyDescent="0.2">
      <c r="A152" s="87">
        <v>0</v>
      </c>
      <c r="B152" s="88"/>
      <c r="C152" s="88"/>
      <c r="D152" s="134" t="s">
        <v>183</v>
      </c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2"/>
      <c r="Q152" s="101"/>
      <c r="R152" s="101"/>
      <c r="S152" s="101"/>
      <c r="T152" s="101"/>
      <c r="U152" s="101"/>
      <c r="V152" s="134"/>
      <c r="W152" s="111"/>
      <c r="X152" s="111"/>
      <c r="Y152" s="111"/>
      <c r="Z152" s="111"/>
      <c r="AA152" s="111"/>
      <c r="AB152" s="111"/>
      <c r="AC152" s="111"/>
      <c r="AD152" s="111"/>
      <c r="AE152" s="112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>
        <f t="shared" si="5"/>
        <v>0</v>
      </c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>
        <f t="shared" si="6"/>
        <v>0</v>
      </c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>
        <f t="shared" si="7"/>
        <v>0</v>
      </c>
      <c r="BU152" s="99"/>
      <c r="BV152" s="99"/>
      <c r="BW152" s="99"/>
      <c r="BX152" s="99"/>
    </row>
    <row r="153" spans="1:76" s="25" customFormat="1" ht="42.75" customHeight="1" x14ac:dyDescent="0.2">
      <c r="A153" s="59">
        <v>0</v>
      </c>
      <c r="B153" s="60"/>
      <c r="C153" s="60"/>
      <c r="D153" s="133" t="s">
        <v>266</v>
      </c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4"/>
      <c r="Q153" s="55" t="s">
        <v>267</v>
      </c>
      <c r="R153" s="55"/>
      <c r="S153" s="55"/>
      <c r="T153" s="55"/>
      <c r="U153" s="55"/>
      <c r="V153" s="133" t="s">
        <v>268</v>
      </c>
      <c r="W153" s="63"/>
      <c r="X153" s="63"/>
      <c r="Y153" s="63"/>
      <c r="Z153" s="63"/>
      <c r="AA153" s="63"/>
      <c r="AB153" s="63"/>
      <c r="AC153" s="63"/>
      <c r="AD153" s="63"/>
      <c r="AE153" s="64"/>
      <c r="AF153" s="100">
        <v>313.89999999999998</v>
      </c>
      <c r="AG153" s="100"/>
      <c r="AH153" s="100"/>
      <c r="AI153" s="100"/>
      <c r="AJ153" s="100"/>
      <c r="AK153" s="100">
        <v>0</v>
      </c>
      <c r="AL153" s="100"/>
      <c r="AM153" s="100"/>
      <c r="AN153" s="100"/>
      <c r="AO153" s="100"/>
      <c r="AP153" s="100">
        <f t="shared" si="5"/>
        <v>313.89999999999998</v>
      </c>
      <c r="AQ153" s="100"/>
      <c r="AR153" s="100"/>
      <c r="AS153" s="100"/>
      <c r="AT153" s="100"/>
      <c r="AU153" s="100">
        <v>0</v>
      </c>
      <c r="AV153" s="100"/>
      <c r="AW153" s="100"/>
      <c r="AX153" s="100"/>
      <c r="AY153" s="100"/>
      <c r="AZ153" s="100">
        <v>0</v>
      </c>
      <c r="BA153" s="100"/>
      <c r="BB153" s="100"/>
      <c r="BC153" s="100"/>
      <c r="BD153" s="100"/>
      <c r="BE153" s="100">
        <f t="shared" si="6"/>
        <v>0</v>
      </c>
      <c r="BF153" s="100"/>
      <c r="BG153" s="100"/>
      <c r="BH153" s="100"/>
      <c r="BI153" s="100"/>
      <c r="BJ153" s="100">
        <v>0</v>
      </c>
      <c r="BK153" s="100"/>
      <c r="BL153" s="100"/>
      <c r="BM153" s="100"/>
      <c r="BN153" s="100"/>
      <c r="BO153" s="100">
        <v>0</v>
      </c>
      <c r="BP153" s="100"/>
      <c r="BQ153" s="100"/>
      <c r="BR153" s="100"/>
      <c r="BS153" s="100"/>
      <c r="BT153" s="100">
        <f t="shared" si="7"/>
        <v>0</v>
      </c>
      <c r="BU153" s="100"/>
      <c r="BV153" s="100"/>
      <c r="BW153" s="100"/>
      <c r="BX153" s="100"/>
    </row>
    <row r="154" spans="1:76" s="25" customFormat="1" ht="30" customHeight="1" x14ac:dyDescent="0.2">
      <c r="A154" s="59">
        <v>0</v>
      </c>
      <c r="B154" s="60"/>
      <c r="C154" s="60"/>
      <c r="D154" s="133" t="s">
        <v>269</v>
      </c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4"/>
      <c r="Q154" s="55" t="s">
        <v>270</v>
      </c>
      <c r="R154" s="55"/>
      <c r="S154" s="55"/>
      <c r="T154" s="55"/>
      <c r="U154" s="55"/>
      <c r="V154" s="133" t="s">
        <v>260</v>
      </c>
      <c r="W154" s="63"/>
      <c r="X154" s="63"/>
      <c r="Y154" s="63"/>
      <c r="Z154" s="63"/>
      <c r="AA154" s="63"/>
      <c r="AB154" s="63"/>
      <c r="AC154" s="63"/>
      <c r="AD154" s="63"/>
      <c r="AE154" s="64"/>
      <c r="AF154" s="100">
        <v>15.24</v>
      </c>
      <c r="AG154" s="100"/>
      <c r="AH154" s="100"/>
      <c r="AI154" s="100"/>
      <c r="AJ154" s="100"/>
      <c r="AK154" s="100">
        <v>0</v>
      </c>
      <c r="AL154" s="100"/>
      <c r="AM154" s="100"/>
      <c r="AN154" s="100"/>
      <c r="AO154" s="100"/>
      <c r="AP154" s="100">
        <f t="shared" si="5"/>
        <v>15.24</v>
      </c>
      <c r="AQ154" s="100"/>
      <c r="AR154" s="100"/>
      <c r="AS154" s="100"/>
      <c r="AT154" s="100"/>
      <c r="AU154" s="100">
        <v>15.25</v>
      </c>
      <c r="AV154" s="100"/>
      <c r="AW154" s="100"/>
      <c r="AX154" s="100"/>
      <c r="AY154" s="100"/>
      <c r="AZ154" s="100">
        <v>0</v>
      </c>
      <c r="BA154" s="100"/>
      <c r="BB154" s="100"/>
      <c r="BC154" s="100"/>
      <c r="BD154" s="100"/>
      <c r="BE154" s="100">
        <f t="shared" si="6"/>
        <v>15.25</v>
      </c>
      <c r="BF154" s="100"/>
      <c r="BG154" s="100"/>
      <c r="BH154" s="100"/>
      <c r="BI154" s="100"/>
      <c r="BJ154" s="100">
        <v>13.9</v>
      </c>
      <c r="BK154" s="100"/>
      <c r="BL154" s="100"/>
      <c r="BM154" s="100"/>
      <c r="BN154" s="100"/>
      <c r="BO154" s="100">
        <v>0</v>
      </c>
      <c r="BP154" s="100"/>
      <c r="BQ154" s="100"/>
      <c r="BR154" s="100"/>
      <c r="BS154" s="100"/>
      <c r="BT154" s="100">
        <f t="shared" si="7"/>
        <v>13.9</v>
      </c>
      <c r="BU154" s="100"/>
      <c r="BV154" s="100"/>
      <c r="BW154" s="100"/>
      <c r="BX154" s="100"/>
    </row>
    <row r="155" spans="1:76" s="25" customFormat="1" ht="30" customHeight="1" x14ac:dyDescent="0.2">
      <c r="A155" s="59">
        <v>0</v>
      </c>
      <c r="B155" s="60"/>
      <c r="C155" s="60"/>
      <c r="D155" s="133" t="s">
        <v>271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4"/>
      <c r="Q155" s="55" t="s">
        <v>272</v>
      </c>
      <c r="R155" s="55"/>
      <c r="S155" s="55"/>
      <c r="T155" s="55"/>
      <c r="U155" s="55"/>
      <c r="V155" s="133" t="s">
        <v>185</v>
      </c>
      <c r="W155" s="63"/>
      <c r="X155" s="63"/>
      <c r="Y155" s="63"/>
      <c r="Z155" s="63"/>
      <c r="AA155" s="63"/>
      <c r="AB155" s="63"/>
      <c r="AC155" s="63"/>
      <c r="AD155" s="63"/>
      <c r="AE155" s="64"/>
      <c r="AF155" s="100">
        <v>0</v>
      </c>
      <c r="AG155" s="100"/>
      <c r="AH155" s="100"/>
      <c r="AI155" s="100"/>
      <c r="AJ155" s="100"/>
      <c r="AK155" s="100">
        <v>0</v>
      </c>
      <c r="AL155" s="100"/>
      <c r="AM155" s="100"/>
      <c r="AN155" s="100"/>
      <c r="AO155" s="100"/>
      <c r="AP155" s="100">
        <f t="shared" si="5"/>
        <v>0</v>
      </c>
      <c r="AQ155" s="100"/>
      <c r="AR155" s="100"/>
      <c r="AS155" s="100"/>
      <c r="AT155" s="100"/>
      <c r="AU155" s="100">
        <v>341</v>
      </c>
      <c r="AV155" s="100"/>
      <c r="AW155" s="100"/>
      <c r="AX155" s="100"/>
      <c r="AY155" s="100"/>
      <c r="AZ155" s="100">
        <v>0</v>
      </c>
      <c r="BA155" s="100"/>
      <c r="BB155" s="100"/>
      <c r="BC155" s="100"/>
      <c r="BD155" s="100"/>
      <c r="BE155" s="100">
        <f t="shared" si="6"/>
        <v>341</v>
      </c>
      <c r="BF155" s="100"/>
      <c r="BG155" s="100"/>
      <c r="BH155" s="100"/>
      <c r="BI155" s="100"/>
      <c r="BJ155" s="100">
        <v>298</v>
      </c>
      <c r="BK155" s="100"/>
      <c r="BL155" s="100"/>
      <c r="BM155" s="100"/>
      <c r="BN155" s="100"/>
      <c r="BO155" s="100">
        <v>0</v>
      </c>
      <c r="BP155" s="100"/>
      <c r="BQ155" s="100"/>
      <c r="BR155" s="100"/>
      <c r="BS155" s="100"/>
      <c r="BT155" s="100">
        <f t="shared" si="7"/>
        <v>298</v>
      </c>
      <c r="BU155" s="100"/>
      <c r="BV155" s="100"/>
      <c r="BW155" s="100"/>
      <c r="BX155" s="100"/>
    </row>
    <row r="156" spans="1:76" s="25" customFormat="1" ht="15" customHeight="1" x14ac:dyDescent="0.2">
      <c r="A156" s="59">
        <v>0</v>
      </c>
      <c r="B156" s="60"/>
      <c r="C156" s="60"/>
      <c r="D156" s="133" t="s">
        <v>273</v>
      </c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4"/>
      <c r="Q156" s="55" t="s">
        <v>272</v>
      </c>
      <c r="R156" s="55"/>
      <c r="S156" s="55"/>
      <c r="T156" s="55"/>
      <c r="U156" s="55"/>
      <c r="V156" s="133" t="s">
        <v>185</v>
      </c>
      <c r="W156" s="63"/>
      <c r="X156" s="63"/>
      <c r="Y156" s="63"/>
      <c r="Z156" s="63"/>
      <c r="AA156" s="63"/>
      <c r="AB156" s="63"/>
      <c r="AC156" s="63"/>
      <c r="AD156" s="63"/>
      <c r="AE156" s="64"/>
      <c r="AF156" s="100">
        <v>24.6</v>
      </c>
      <c r="AG156" s="100"/>
      <c r="AH156" s="100"/>
      <c r="AI156" s="100"/>
      <c r="AJ156" s="100"/>
      <c r="AK156" s="100">
        <v>0</v>
      </c>
      <c r="AL156" s="100"/>
      <c r="AM156" s="100"/>
      <c r="AN156" s="100"/>
      <c r="AO156" s="100"/>
      <c r="AP156" s="100">
        <f t="shared" si="5"/>
        <v>24.6</v>
      </c>
      <c r="AQ156" s="100"/>
      <c r="AR156" s="100"/>
      <c r="AS156" s="100"/>
      <c r="AT156" s="100"/>
      <c r="AU156" s="100">
        <v>30.5</v>
      </c>
      <c r="AV156" s="100"/>
      <c r="AW156" s="100"/>
      <c r="AX156" s="100"/>
      <c r="AY156" s="100"/>
      <c r="AZ156" s="100">
        <v>0</v>
      </c>
      <c r="BA156" s="100"/>
      <c r="BB156" s="100"/>
      <c r="BC156" s="100"/>
      <c r="BD156" s="100"/>
      <c r="BE156" s="100">
        <f t="shared" si="6"/>
        <v>30.5</v>
      </c>
      <c r="BF156" s="100"/>
      <c r="BG156" s="100"/>
      <c r="BH156" s="100"/>
      <c r="BI156" s="100"/>
      <c r="BJ156" s="100">
        <v>30.5</v>
      </c>
      <c r="BK156" s="100"/>
      <c r="BL156" s="100"/>
      <c r="BM156" s="100"/>
      <c r="BN156" s="100"/>
      <c r="BO156" s="100">
        <v>0</v>
      </c>
      <c r="BP156" s="100"/>
      <c r="BQ156" s="100"/>
      <c r="BR156" s="100"/>
      <c r="BS156" s="100"/>
      <c r="BT156" s="100">
        <f t="shared" si="7"/>
        <v>30.5</v>
      </c>
      <c r="BU156" s="100"/>
      <c r="BV156" s="100"/>
      <c r="BW156" s="100"/>
      <c r="BX156" s="100"/>
    </row>
    <row r="157" spans="1:76" s="25" customFormat="1" ht="30" customHeight="1" x14ac:dyDescent="0.2">
      <c r="A157" s="59">
        <v>0</v>
      </c>
      <c r="B157" s="60"/>
      <c r="C157" s="60"/>
      <c r="D157" s="133" t="s">
        <v>274</v>
      </c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4"/>
      <c r="Q157" s="55" t="s">
        <v>272</v>
      </c>
      <c r="R157" s="55"/>
      <c r="S157" s="55"/>
      <c r="T157" s="55"/>
      <c r="U157" s="55"/>
      <c r="V157" s="133" t="s">
        <v>185</v>
      </c>
      <c r="W157" s="63"/>
      <c r="X157" s="63"/>
      <c r="Y157" s="63"/>
      <c r="Z157" s="63"/>
      <c r="AA157" s="63"/>
      <c r="AB157" s="63"/>
      <c r="AC157" s="63"/>
      <c r="AD157" s="63"/>
      <c r="AE157" s="64"/>
      <c r="AF157" s="100">
        <v>116</v>
      </c>
      <c r="AG157" s="100"/>
      <c r="AH157" s="100"/>
      <c r="AI157" s="100"/>
      <c r="AJ157" s="100"/>
      <c r="AK157" s="100">
        <v>0</v>
      </c>
      <c r="AL157" s="100"/>
      <c r="AM157" s="100"/>
      <c r="AN157" s="100"/>
      <c r="AO157" s="100"/>
      <c r="AP157" s="100">
        <f t="shared" si="5"/>
        <v>116</v>
      </c>
      <c r="AQ157" s="100"/>
      <c r="AR157" s="100"/>
      <c r="AS157" s="100"/>
      <c r="AT157" s="100"/>
      <c r="AU157" s="100">
        <v>115.6</v>
      </c>
      <c r="AV157" s="100"/>
      <c r="AW157" s="100"/>
      <c r="AX157" s="100"/>
      <c r="AY157" s="100"/>
      <c r="AZ157" s="100">
        <v>0</v>
      </c>
      <c r="BA157" s="100"/>
      <c r="BB157" s="100"/>
      <c r="BC157" s="100"/>
      <c r="BD157" s="100"/>
      <c r="BE157" s="100">
        <f t="shared" si="6"/>
        <v>115.6</v>
      </c>
      <c r="BF157" s="100"/>
      <c r="BG157" s="100"/>
      <c r="BH157" s="100"/>
      <c r="BI157" s="100"/>
      <c r="BJ157" s="100">
        <v>102</v>
      </c>
      <c r="BK157" s="100"/>
      <c r="BL157" s="100"/>
      <c r="BM157" s="100"/>
      <c r="BN157" s="100"/>
      <c r="BO157" s="100">
        <v>0</v>
      </c>
      <c r="BP157" s="100"/>
      <c r="BQ157" s="100"/>
      <c r="BR157" s="100"/>
      <c r="BS157" s="100"/>
      <c r="BT157" s="100">
        <f t="shared" si="7"/>
        <v>102</v>
      </c>
      <c r="BU157" s="100"/>
      <c r="BV157" s="100"/>
      <c r="BW157" s="100"/>
      <c r="BX157" s="100"/>
    </row>
    <row r="158" spans="1:76" s="6" customFormat="1" ht="15" customHeight="1" x14ac:dyDescent="0.2">
      <c r="A158" s="87">
        <v>0</v>
      </c>
      <c r="B158" s="88"/>
      <c r="C158" s="88"/>
      <c r="D158" s="134" t="s">
        <v>184</v>
      </c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2"/>
      <c r="Q158" s="101"/>
      <c r="R158" s="101"/>
      <c r="S158" s="101"/>
      <c r="T158" s="101"/>
      <c r="U158" s="101"/>
      <c r="V158" s="134"/>
      <c r="W158" s="111"/>
      <c r="X158" s="111"/>
      <c r="Y158" s="111"/>
      <c r="Z158" s="111"/>
      <c r="AA158" s="111"/>
      <c r="AB158" s="111"/>
      <c r="AC158" s="111"/>
      <c r="AD158" s="111"/>
      <c r="AE158" s="112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>
        <f t="shared" si="5"/>
        <v>0</v>
      </c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>
        <f t="shared" si="6"/>
        <v>0</v>
      </c>
      <c r="BF158" s="99"/>
      <c r="BG158" s="99"/>
      <c r="BH158" s="99"/>
      <c r="BI158" s="99"/>
      <c r="BJ158" s="99"/>
      <c r="BK158" s="99"/>
      <c r="BL158" s="99"/>
      <c r="BM158" s="99"/>
      <c r="BN158" s="99"/>
      <c r="BO158" s="99"/>
      <c r="BP158" s="99"/>
      <c r="BQ158" s="99"/>
      <c r="BR158" s="99"/>
      <c r="BS158" s="99"/>
      <c r="BT158" s="99">
        <f t="shared" si="7"/>
        <v>0</v>
      </c>
      <c r="BU158" s="99"/>
      <c r="BV158" s="99"/>
      <c r="BW158" s="99"/>
      <c r="BX158" s="99"/>
    </row>
    <row r="159" spans="1:76" s="25" customFormat="1" ht="28.5" customHeight="1" x14ac:dyDescent="0.2">
      <c r="A159" s="59">
        <v>0</v>
      </c>
      <c r="B159" s="60"/>
      <c r="C159" s="60"/>
      <c r="D159" s="133" t="s">
        <v>275</v>
      </c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4"/>
      <c r="Q159" s="55" t="s">
        <v>276</v>
      </c>
      <c r="R159" s="55"/>
      <c r="S159" s="55"/>
      <c r="T159" s="55"/>
      <c r="U159" s="55"/>
      <c r="V159" s="133" t="s">
        <v>260</v>
      </c>
      <c r="W159" s="63"/>
      <c r="X159" s="63"/>
      <c r="Y159" s="63"/>
      <c r="Z159" s="63"/>
      <c r="AA159" s="63"/>
      <c r="AB159" s="63"/>
      <c r="AC159" s="63"/>
      <c r="AD159" s="63"/>
      <c r="AE159" s="64"/>
      <c r="AF159" s="100">
        <v>331</v>
      </c>
      <c r="AG159" s="100"/>
      <c r="AH159" s="100"/>
      <c r="AI159" s="100"/>
      <c r="AJ159" s="100"/>
      <c r="AK159" s="100">
        <v>0</v>
      </c>
      <c r="AL159" s="100"/>
      <c r="AM159" s="100"/>
      <c r="AN159" s="100"/>
      <c r="AO159" s="100"/>
      <c r="AP159" s="100">
        <f t="shared" si="5"/>
        <v>331</v>
      </c>
      <c r="AQ159" s="100"/>
      <c r="AR159" s="100"/>
      <c r="AS159" s="100"/>
      <c r="AT159" s="100"/>
      <c r="AU159" s="100">
        <v>340</v>
      </c>
      <c r="AV159" s="100"/>
      <c r="AW159" s="100"/>
      <c r="AX159" s="100"/>
      <c r="AY159" s="100"/>
      <c r="AZ159" s="100">
        <v>0</v>
      </c>
      <c r="BA159" s="100"/>
      <c r="BB159" s="100"/>
      <c r="BC159" s="100"/>
      <c r="BD159" s="100"/>
      <c r="BE159" s="100">
        <f t="shared" si="6"/>
        <v>340</v>
      </c>
      <c r="BF159" s="100"/>
      <c r="BG159" s="100"/>
      <c r="BH159" s="100"/>
      <c r="BI159" s="100"/>
      <c r="BJ159" s="100">
        <v>300</v>
      </c>
      <c r="BK159" s="100"/>
      <c r="BL159" s="100"/>
      <c r="BM159" s="100"/>
      <c r="BN159" s="100"/>
      <c r="BO159" s="100">
        <v>0</v>
      </c>
      <c r="BP159" s="100"/>
      <c r="BQ159" s="100"/>
      <c r="BR159" s="100"/>
      <c r="BS159" s="100"/>
      <c r="BT159" s="100">
        <f t="shared" si="7"/>
        <v>300</v>
      </c>
      <c r="BU159" s="100"/>
      <c r="BV159" s="100"/>
      <c r="BW159" s="100"/>
      <c r="BX159" s="100"/>
    </row>
    <row r="160" spans="1:76" s="25" customFormat="1" ht="30" customHeight="1" x14ac:dyDescent="0.2">
      <c r="A160" s="59">
        <v>0</v>
      </c>
      <c r="B160" s="60"/>
      <c r="C160" s="60"/>
      <c r="D160" s="133" t="s">
        <v>277</v>
      </c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4"/>
      <c r="Q160" s="55" t="s">
        <v>276</v>
      </c>
      <c r="R160" s="55"/>
      <c r="S160" s="55"/>
      <c r="T160" s="55"/>
      <c r="U160" s="55"/>
      <c r="V160" s="133" t="s">
        <v>185</v>
      </c>
      <c r="W160" s="63"/>
      <c r="X160" s="63"/>
      <c r="Y160" s="63"/>
      <c r="Z160" s="63"/>
      <c r="AA160" s="63"/>
      <c r="AB160" s="63"/>
      <c r="AC160" s="63"/>
      <c r="AD160" s="63"/>
      <c r="AE160" s="64"/>
      <c r="AF160" s="100">
        <v>5</v>
      </c>
      <c r="AG160" s="100"/>
      <c r="AH160" s="100"/>
      <c r="AI160" s="100"/>
      <c r="AJ160" s="100"/>
      <c r="AK160" s="100">
        <v>0</v>
      </c>
      <c r="AL160" s="100"/>
      <c r="AM160" s="100"/>
      <c r="AN160" s="100"/>
      <c r="AO160" s="100"/>
      <c r="AP160" s="100">
        <f t="shared" si="5"/>
        <v>5</v>
      </c>
      <c r="AQ160" s="100"/>
      <c r="AR160" s="100"/>
      <c r="AS160" s="100"/>
      <c r="AT160" s="100"/>
      <c r="AU160" s="100">
        <v>5</v>
      </c>
      <c r="AV160" s="100"/>
      <c r="AW160" s="100"/>
      <c r="AX160" s="100"/>
      <c r="AY160" s="100"/>
      <c r="AZ160" s="100">
        <v>0</v>
      </c>
      <c r="BA160" s="100"/>
      <c r="BB160" s="100"/>
      <c r="BC160" s="100"/>
      <c r="BD160" s="100"/>
      <c r="BE160" s="100">
        <f t="shared" si="6"/>
        <v>5</v>
      </c>
      <c r="BF160" s="100"/>
      <c r="BG160" s="100"/>
      <c r="BH160" s="100"/>
      <c r="BI160" s="100"/>
      <c r="BJ160" s="100">
        <v>7.3</v>
      </c>
      <c r="BK160" s="100"/>
      <c r="BL160" s="100"/>
      <c r="BM160" s="100"/>
      <c r="BN160" s="100"/>
      <c r="BO160" s="100">
        <v>0</v>
      </c>
      <c r="BP160" s="100"/>
      <c r="BQ160" s="100"/>
      <c r="BR160" s="100"/>
      <c r="BS160" s="100"/>
      <c r="BT160" s="100">
        <f t="shared" si="7"/>
        <v>7.3</v>
      </c>
      <c r="BU160" s="100"/>
      <c r="BV160" s="100"/>
      <c r="BW160" s="100"/>
      <c r="BX160" s="100"/>
    </row>
    <row r="161" spans="1:79" s="25" customFormat="1" ht="30" customHeight="1" x14ac:dyDescent="0.2">
      <c r="A161" s="59">
        <v>0</v>
      </c>
      <c r="B161" s="60"/>
      <c r="C161" s="60"/>
      <c r="D161" s="133" t="s">
        <v>278</v>
      </c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4"/>
      <c r="Q161" s="55" t="s">
        <v>276</v>
      </c>
      <c r="R161" s="55"/>
      <c r="S161" s="55"/>
      <c r="T161" s="55"/>
      <c r="U161" s="55"/>
      <c r="V161" s="133" t="s">
        <v>185</v>
      </c>
      <c r="W161" s="63"/>
      <c r="X161" s="63"/>
      <c r="Y161" s="63"/>
      <c r="Z161" s="63"/>
      <c r="AA161" s="63"/>
      <c r="AB161" s="63"/>
      <c r="AC161" s="63"/>
      <c r="AD161" s="63"/>
      <c r="AE161" s="64"/>
      <c r="AF161" s="100">
        <v>300</v>
      </c>
      <c r="AG161" s="100"/>
      <c r="AH161" s="100"/>
      <c r="AI161" s="100"/>
      <c r="AJ161" s="100"/>
      <c r="AK161" s="100">
        <v>0</v>
      </c>
      <c r="AL161" s="100"/>
      <c r="AM161" s="100"/>
      <c r="AN161" s="100"/>
      <c r="AO161" s="100"/>
      <c r="AP161" s="100">
        <f t="shared" si="5"/>
        <v>300</v>
      </c>
      <c r="AQ161" s="100"/>
      <c r="AR161" s="100"/>
      <c r="AS161" s="100"/>
      <c r="AT161" s="100"/>
      <c r="AU161" s="100">
        <v>0</v>
      </c>
      <c r="AV161" s="100"/>
      <c r="AW161" s="100"/>
      <c r="AX161" s="100"/>
      <c r="AY161" s="100"/>
      <c r="AZ161" s="100">
        <v>0</v>
      </c>
      <c r="BA161" s="100"/>
      <c r="BB161" s="100"/>
      <c r="BC161" s="100"/>
      <c r="BD161" s="100"/>
      <c r="BE161" s="100">
        <f t="shared" si="6"/>
        <v>0</v>
      </c>
      <c r="BF161" s="100"/>
      <c r="BG161" s="100"/>
      <c r="BH161" s="100"/>
      <c r="BI161" s="100"/>
      <c r="BJ161" s="100">
        <v>0</v>
      </c>
      <c r="BK161" s="100"/>
      <c r="BL161" s="100"/>
      <c r="BM161" s="100"/>
      <c r="BN161" s="100"/>
      <c r="BO161" s="100">
        <v>0</v>
      </c>
      <c r="BP161" s="100"/>
      <c r="BQ161" s="100"/>
      <c r="BR161" s="100"/>
      <c r="BS161" s="100"/>
      <c r="BT161" s="100">
        <f t="shared" si="7"/>
        <v>0</v>
      </c>
      <c r="BU161" s="100"/>
      <c r="BV161" s="100"/>
      <c r="BW161" s="100"/>
      <c r="BX161" s="100"/>
    </row>
    <row r="162" spans="1:79" s="25" customFormat="1" ht="30" customHeight="1" x14ac:dyDescent="0.2">
      <c r="A162" s="59">
        <v>0</v>
      </c>
      <c r="B162" s="60"/>
      <c r="C162" s="60"/>
      <c r="D162" s="133" t="s">
        <v>279</v>
      </c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4"/>
      <c r="Q162" s="55" t="s">
        <v>276</v>
      </c>
      <c r="R162" s="55"/>
      <c r="S162" s="55"/>
      <c r="T162" s="55"/>
      <c r="U162" s="55"/>
      <c r="V162" s="133" t="s">
        <v>185</v>
      </c>
      <c r="W162" s="63"/>
      <c r="X162" s="63"/>
      <c r="Y162" s="63"/>
      <c r="Z162" s="63"/>
      <c r="AA162" s="63"/>
      <c r="AB162" s="63"/>
      <c r="AC162" s="63"/>
      <c r="AD162" s="63"/>
      <c r="AE162" s="64"/>
      <c r="AF162" s="100">
        <v>8</v>
      </c>
      <c r="AG162" s="100"/>
      <c r="AH162" s="100"/>
      <c r="AI162" s="100"/>
      <c r="AJ162" s="100"/>
      <c r="AK162" s="100">
        <v>0</v>
      </c>
      <c r="AL162" s="100"/>
      <c r="AM162" s="100"/>
      <c r="AN162" s="100"/>
      <c r="AO162" s="100"/>
      <c r="AP162" s="100">
        <f t="shared" si="5"/>
        <v>8</v>
      </c>
      <c r="AQ162" s="100"/>
      <c r="AR162" s="100"/>
      <c r="AS162" s="100"/>
      <c r="AT162" s="100"/>
      <c r="AU162" s="100">
        <v>8</v>
      </c>
      <c r="AV162" s="100"/>
      <c r="AW162" s="100"/>
      <c r="AX162" s="100"/>
      <c r="AY162" s="100"/>
      <c r="AZ162" s="100">
        <v>0</v>
      </c>
      <c r="BA162" s="100"/>
      <c r="BB162" s="100"/>
      <c r="BC162" s="100"/>
      <c r="BD162" s="100"/>
      <c r="BE162" s="100">
        <f t="shared" si="6"/>
        <v>8</v>
      </c>
      <c r="BF162" s="100"/>
      <c r="BG162" s="100"/>
      <c r="BH162" s="100"/>
      <c r="BI162" s="100"/>
      <c r="BJ162" s="100">
        <v>4</v>
      </c>
      <c r="BK162" s="100"/>
      <c r="BL162" s="100"/>
      <c r="BM162" s="100"/>
      <c r="BN162" s="100"/>
      <c r="BO162" s="100">
        <v>0</v>
      </c>
      <c r="BP162" s="100"/>
      <c r="BQ162" s="100"/>
      <c r="BR162" s="100"/>
      <c r="BS162" s="100"/>
      <c r="BT162" s="100">
        <f t="shared" si="7"/>
        <v>4</v>
      </c>
      <c r="BU162" s="100"/>
      <c r="BV162" s="100"/>
      <c r="BW162" s="100"/>
      <c r="BX162" s="100"/>
    </row>
    <row r="163" spans="1:79" s="6" customFormat="1" ht="15" customHeight="1" x14ac:dyDescent="0.2">
      <c r="A163" s="87">
        <v>0</v>
      </c>
      <c r="B163" s="88"/>
      <c r="C163" s="88"/>
      <c r="D163" s="134" t="s">
        <v>280</v>
      </c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2"/>
      <c r="Q163" s="101"/>
      <c r="R163" s="101"/>
      <c r="S163" s="101"/>
      <c r="T163" s="101"/>
      <c r="U163" s="101"/>
      <c r="V163" s="134"/>
      <c r="W163" s="111"/>
      <c r="X163" s="111"/>
      <c r="Y163" s="111"/>
      <c r="Z163" s="111"/>
      <c r="AA163" s="111"/>
      <c r="AB163" s="111"/>
      <c r="AC163" s="111"/>
      <c r="AD163" s="111"/>
      <c r="AE163" s="112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>
        <f t="shared" si="5"/>
        <v>0</v>
      </c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>
        <f t="shared" si="6"/>
        <v>0</v>
      </c>
      <c r="BF163" s="99"/>
      <c r="BG163" s="99"/>
      <c r="BH163" s="99"/>
      <c r="BI163" s="99"/>
      <c r="BJ163" s="99"/>
      <c r="BK163" s="99"/>
      <c r="BL163" s="99"/>
      <c r="BM163" s="99"/>
      <c r="BN163" s="99"/>
      <c r="BO163" s="99"/>
      <c r="BP163" s="99"/>
      <c r="BQ163" s="99"/>
      <c r="BR163" s="99"/>
      <c r="BS163" s="99"/>
      <c r="BT163" s="99">
        <f t="shared" si="7"/>
        <v>0</v>
      </c>
      <c r="BU163" s="99"/>
      <c r="BV163" s="99"/>
      <c r="BW163" s="99"/>
      <c r="BX163" s="99"/>
    </row>
    <row r="164" spans="1:79" s="25" customFormat="1" ht="28.5" customHeight="1" x14ac:dyDescent="0.2">
      <c r="A164" s="59">
        <v>0</v>
      </c>
      <c r="B164" s="60"/>
      <c r="C164" s="60"/>
      <c r="D164" s="133" t="s">
        <v>281</v>
      </c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4"/>
      <c r="Q164" s="55" t="s">
        <v>282</v>
      </c>
      <c r="R164" s="55"/>
      <c r="S164" s="55"/>
      <c r="T164" s="55"/>
      <c r="U164" s="55"/>
      <c r="V164" s="133" t="s">
        <v>283</v>
      </c>
      <c r="W164" s="63"/>
      <c r="X164" s="63"/>
      <c r="Y164" s="63"/>
      <c r="Z164" s="63"/>
      <c r="AA164" s="63"/>
      <c r="AB164" s="63"/>
      <c r="AC164" s="63"/>
      <c r="AD164" s="63"/>
      <c r="AE164" s="64"/>
      <c r="AF164" s="100">
        <v>0.8</v>
      </c>
      <c r="AG164" s="100"/>
      <c r="AH164" s="100"/>
      <c r="AI164" s="100"/>
      <c r="AJ164" s="100"/>
      <c r="AK164" s="100">
        <v>0</v>
      </c>
      <c r="AL164" s="100"/>
      <c r="AM164" s="100"/>
      <c r="AN164" s="100"/>
      <c r="AO164" s="100"/>
      <c r="AP164" s="100">
        <f t="shared" si="5"/>
        <v>0.8</v>
      </c>
      <c r="AQ164" s="100"/>
      <c r="AR164" s="100"/>
      <c r="AS164" s="100"/>
      <c r="AT164" s="100"/>
      <c r="AU164" s="100">
        <v>0</v>
      </c>
      <c r="AV164" s="100"/>
      <c r="AW164" s="100"/>
      <c r="AX164" s="100"/>
      <c r="AY164" s="100"/>
      <c r="AZ164" s="100">
        <v>0</v>
      </c>
      <c r="BA164" s="100"/>
      <c r="BB164" s="100"/>
      <c r="BC164" s="100"/>
      <c r="BD164" s="100"/>
      <c r="BE164" s="100">
        <f t="shared" si="6"/>
        <v>0</v>
      </c>
      <c r="BF164" s="100"/>
      <c r="BG164" s="100"/>
      <c r="BH164" s="100"/>
      <c r="BI164" s="100"/>
      <c r="BJ164" s="100">
        <v>0</v>
      </c>
      <c r="BK164" s="100"/>
      <c r="BL164" s="100"/>
      <c r="BM164" s="100"/>
      <c r="BN164" s="100"/>
      <c r="BO164" s="100">
        <v>0</v>
      </c>
      <c r="BP164" s="100"/>
      <c r="BQ164" s="100"/>
      <c r="BR164" s="100"/>
      <c r="BS164" s="100"/>
      <c r="BT164" s="100">
        <f t="shared" si="7"/>
        <v>0</v>
      </c>
      <c r="BU164" s="100"/>
      <c r="BV164" s="100"/>
      <c r="BW164" s="100"/>
      <c r="BX164" s="100"/>
    </row>
    <row r="165" spans="1:79" s="25" customFormat="1" ht="30" customHeight="1" x14ac:dyDescent="0.2">
      <c r="A165" s="59">
        <v>0</v>
      </c>
      <c r="B165" s="60"/>
      <c r="C165" s="60"/>
      <c r="D165" s="133" t="s">
        <v>284</v>
      </c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4"/>
      <c r="Q165" s="55" t="s">
        <v>282</v>
      </c>
      <c r="R165" s="55"/>
      <c r="S165" s="55"/>
      <c r="T165" s="55"/>
      <c r="U165" s="55"/>
      <c r="V165" s="133" t="s">
        <v>285</v>
      </c>
      <c r="W165" s="63"/>
      <c r="X165" s="63"/>
      <c r="Y165" s="63"/>
      <c r="Z165" s="63"/>
      <c r="AA165" s="63"/>
      <c r="AB165" s="63"/>
      <c r="AC165" s="63"/>
      <c r="AD165" s="63"/>
      <c r="AE165" s="64"/>
      <c r="AF165" s="100">
        <v>0</v>
      </c>
      <c r="AG165" s="100"/>
      <c r="AH165" s="100"/>
      <c r="AI165" s="100"/>
      <c r="AJ165" s="100"/>
      <c r="AK165" s="100">
        <v>0</v>
      </c>
      <c r="AL165" s="100"/>
      <c r="AM165" s="100"/>
      <c r="AN165" s="100"/>
      <c r="AO165" s="100"/>
      <c r="AP165" s="100">
        <f t="shared" si="5"/>
        <v>0</v>
      </c>
      <c r="AQ165" s="100"/>
      <c r="AR165" s="100"/>
      <c r="AS165" s="100"/>
      <c r="AT165" s="100"/>
      <c r="AU165" s="100">
        <v>0</v>
      </c>
      <c r="AV165" s="100"/>
      <c r="AW165" s="100"/>
      <c r="AX165" s="100"/>
      <c r="AY165" s="100"/>
      <c r="AZ165" s="100">
        <v>0</v>
      </c>
      <c r="BA165" s="100"/>
      <c r="BB165" s="100"/>
      <c r="BC165" s="100"/>
      <c r="BD165" s="100"/>
      <c r="BE165" s="100">
        <f t="shared" si="6"/>
        <v>0</v>
      </c>
      <c r="BF165" s="100"/>
      <c r="BG165" s="100"/>
      <c r="BH165" s="100"/>
      <c r="BI165" s="100"/>
      <c r="BJ165" s="100">
        <v>0</v>
      </c>
      <c r="BK165" s="100"/>
      <c r="BL165" s="100"/>
      <c r="BM165" s="100"/>
      <c r="BN165" s="100"/>
      <c r="BO165" s="100">
        <v>0</v>
      </c>
      <c r="BP165" s="100"/>
      <c r="BQ165" s="100"/>
      <c r="BR165" s="100"/>
      <c r="BS165" s="100"/>
      <c r="BT165" s="100">
        <f t="shared" si="7"/>
        <v>0</v>
      </c>
      <c r="BU165" s="100"/>
      <c r="BV165" s="100"/>
      <c r="BW165" s="100"/>
      <c r="BX165" s="100"/>
    </row>
    <row r="166" spans="1:79" s="25" customFormat="1" ht="45" customHeight="1" x14ac:dyDescent="0.2">
      <c r="A166" s="59">
        <v>0</v>
      </c>
      <c r="B166" s="60"/>
      <c r="C166" s="60"/>
      <c r="D166" s="133" t="s">
        <v>286</v>
      </c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4"/>
      <c r="Q166" s="55" t="s">
        <v>282</v>
      </c>
      <c r="R166" s="55"/>
      <c r="S166" s="55"/>
      <c r="T166" s="55"/>
      <c r="U166" s="55"/>
      <c r="V166" s="133" t="s">
        <v>260</v>
      </c>
      <c r="W166" s="63"/>
      <c r="X166" s="63"/>
      <c r="Y166" s="63"/>
      <c r="Z166" s="63"/>
      <c r="AA166" s="63"/>
      <c r="AB166" s="63"/>
      <c r="AC166" s="63"/>
      <c r="AD166" s="63"/>
      <c r="AE166" s="64"/>
      <c r="AF166" s="100">
        <v>0</v>
      </c>
      <c r="AG166" s="100"/>
      <c r="AH166" s="100"/>
      <c r="AI166" s="100"/>
      <c r="AJ166" s="100"/>
      <c r="AK166" s="100">
        <v>0</v>
      </c>
      <c r="AL166" s="100"/>
      <c r="AM166" s="100"/>
      <c r="AN166" s="100"/>
      <c r="AO166" s="100"/>
      <c r="AP166" s="100">
        <f t="shared" si="5"/>
        <v>0</v>
      </c>
      <c r="AQ166" s="100"/>
      <c r="AR166" s="100"/>
      <c r="AS166" s="100"/>
      <c r="AT166" s="100"/>
      <c r="AU166" s="100">
        <v>2.5</v>
      </c>
      <c r="AV166" s="100"/>
      <c r="AW166" s="100"/>
      <c r="AX166" s="100"/>
      <c r="AY166" s="100"/>
      <c r="AZ166" s="100">
        <v>0</v>
      </c>
      <c r="BA166" s="100"/>
      <c r="BB166" s="100"/>
      <c r="BC166" s="100"/>
      <c r="BD166" s="100"/>
      <c r="BE166" s="100">
        <f t="shared" si="6"/>
        <v>2.5</v>
      </c>
      <c r="BF166" s="100"/>
      <c r="BG166" s="100"/>
      <c r="BH166" s="100"/>
      <c r="BI166" s="100"/>
      <c r="BJ166" s="100">
        <v>1.3</v>
      </c>
      <c r="BK166" s="100"/>
      <c r="BL166" s="100"/>
      <c r="BM166" s="100"/>
      <c r="BN166" s="100"/>
      <c r="BO166" s="100">
        <v>0</v>
      </c>
      <c r="BP166" s="100"/>
      <c r="BQ166" s="100"/>
      <c r="BR166" s="100"/>
      <c r="BS166" s="100"/>
      <c r="BT166" s="100">
        <f t="shared" si="7"/>
        <v>1.3</v>
      </c>
      <c r="BU166" s="100"/>
      <c r="BV166" s="100"/>
      <c r="BW166" s="100"/>
      <c r="BX166" s="100"/>
    </row>
    <row r="167" spans="1:79" s="25" customFormat="1" ht="45" customHeight="1" x14ac:dyDescent="0.2">
      <c r="A167" s="59">
        <v>0</v>
      </c>
      <c r="B167" s="60"/>
      <c r="C167" s="60"/>
      <c r="D167" s="133" t="s">
        <v>287</v>
      </c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4"/>
      <c r="Q167" s="55" t="s">
        <v>282</v>
      </c>
      <c r="R167" s="55"/>
      <c r="S167" s="55"/>
      <c r="T167" s="55"/>
      <c r="U167" s="55"/>
      <c r="V167" s="133" t="s">
        <v>260</v>
      </c>
      <c r="W167" s="63"/>
      <c r="X167" s="63"/>
      <c r="Y167" s="63"/>
      <c r="Z167" s="63"/>
      <c r="AA167" s="63"/>
      <c r="AB167" s="63"/>
      <c r="AC167" s="63"/>
      <c r="AD167" s="63"/>
      <c r="AE167" s="64"/>
      <c r="AF167" s="100">
        <v>0</v>
      </c>
      <c r="AG167" s="100"/>
      <c r="AH167" s="100"/>
      <c r="AI167" s="100"/>
      <c r="AJ167" s="100"/>
      <c r="AK167" s="100">
        <v>0</v>
      </c>
      <c r="AL167" s="100"/>
      <c r="AM167" s="100"/>
      <c r="AN167" s="100"/>
      <c r="AO167" s="100"/>
      <c r="AP167" s="100">
        <f t="shared" si="5"/>
        <v>0</v>
      </c>
      <c r="AQ167" s="100"/>
      <c r="AR167" s="100"/>
      <c r="AS167" s="100"/>
      <c r="AT167" s="100"/>
      <c r="AU167" s="100">
        <v>2.7</v>
      </c>
      <c r="AV167" s="100"/>
      <c r="AW167" s="100"/>
      <c r="AX167" s="100"/>
      <c r="AY167" s="100"/>
      <c r="AZ167" s="100">
        <v>0</v>
      </c>
      <c r="BA167" s="100"/>
      <c r="BB167" s="100"/>
      <c r="BC167" s="100"/>
      <c r="BD167" s="100"/>
      <c r="BE167" s="100">
        <f t="shared" si="6"/>
        <v>2.7</v>
      </c>
      <c r="BF167" s="100"/>
      <c r="BG167" s="100"/>
      <c r="BH167" s="100"/>
      <c r="BI167" s="100"/>
      <c r="BJ167" s="100">
        <v>1.3</v>
      </c>
      <c r="BK167" s="100"/>
      <c r="BL167" s="100"/>
      <c r="BM167" s="100"/>
      <c r="BN167" s="100"/>
      <c r="BO167" s="100">
        <v>0</v>
      </c>
      <c r="BP167" s="100"/>
      <c r="BQ167" s="100"/>
      <c r="BR167" s="100"/>
      <c r="BS167" s="100"/>
      <c r="BT167" s="100">
        <f t="shared" si="7"/>
        <v>1.3</v>
      </c>
      <c r="BU167" s="100"/>
      <c r="BV167" s="100"/>
      <c r="BW167" s="100"/>
      <c r="BX167" s="100"/>
    </row>
    <row r="168" spans="1:79" s="25" customFormat="1" ht="15" customHeight="1" x14ac:dyDescent="0.2">
      <c r="A168" s="59">
        <v>0</v>
      </c>
      <c r="B168" s="60"/>
      <c r="C168" s="60"/>
      <c r="D168" s="133" t="s">
        <v>288</v>
      </c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4"/>
      <c r="Q168" s="55" t="s">
        <v>282</v>
      </c>
      <c r="R168" s="55"/>
      <c r="S168" s="55"/>
      <c r="T168" s="55"/>
      <c r="U168" s="55"/>
      <c r="V168" s="133" t="s">
        <v>260</v>
      </c>
      <c r="W168" s="63"/>
      <c r="X168" s="63"/>
      <c r="Y168" s="63"/>
      <c r="Z168" s="63"/>
      <c r="AA168" s="63"/>
      <c r="AB168" s="63"/>
      <c r="AC168" s="63"/>
      <c r="AD168" s="63"/>
      <c r="AE168" s="64"/>
      <c r="AF168" s="100">
        <v>24.6</v>
      </c>
      <c r="AG168" s="100"/>
      <c r="AH168" s="100"/>
      <c r="AI168" s="100"/>
      <c r="AJ168" s="100"/>
      <c r="AK168" s="100">
        <v>0</v>
      </c>
      <c r="AL168" s="100"/>
      <c r="AM168" s="100"/>
      <c r="AN168" s="100"/>
      <c r="AO168" s="100"/>
      <c r="AP168" s="100">
        <f t="shared" si="5"/>
        <v>24.6</v>
      </c>
      <c r="AQ168" s="100"/>
      <c r="AR168" s="100"/>
      <c r="AS168" s="100"/>
      <c r="AT168" s="100"/>
      <c r="AU168" s="100">
        <v>5</v>
      </c>
      <c r="AV168" s="100"/>
      <c r="AW168" s="100"/>
      <c r="AX168" s="100"/>
      <c r="AY168" s="100"/>
      <c r="AZ168" s="100">
        <v>0</v>
      </c>
      <c r="BA168" s="100"/>
      <c r="BB168" s="100"/>
      <c r="BC168" s="100"/>
      <c r="BD168" s="100"/>
      <c r="BE168" s="100">
        <f t="shared" si="6"/>
        <v>5</v>
      </c>
      <c r="BF168" s="100"/>
      <c r="BG168" s="100"/>
      <c r="BH168" s="100"/>
      <c r="BI168" s="100"/>
      <c r="BJ168" s="100">
        <v>1.5</v>
      </c>
      <c r="BK168" s="100"/>
      <c r="BL168" s="100"/>
      <c r="BM168" s="100"/>
      <c r="BN168" s="100"/>
      <c r="BO168" s="100">
        <v>0</v>
      </c>
      <c r="BP168" s="100"/>
      <c r="BQ168" s="100"/>
      <c r="BR168" s="100"/>
      <c r="BS168" s="100"/>
      <c r="BT168" s="100">
        <f t="shared" si="7"/>
        <v>1.5</v>
      </c>
      <c r="BU168" s="100"/>
      <c r="BV168" s="100"/>
      <c r="BW168" s="100"/>
      <c r="BX168" s="100"/>
    </row>
    <row r="169" spans="1:79" s="25" customFormat="1" ht="30" customHeight="1" x14ac:dyDescent="0.2">
      <c r="A169" s="59">
        <v>0</v>
      </c>
      <c r="B169" s="60"/>
      <c r="C169" s="60"/>
      <c r="D169" s="133" t="s">
        <v>289</v>
      </c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4"/>
      <c r="Q169" s="55" t="s">
        <v>282</v>
      </c>
      <c r="R169" s="55"/>
      <c r="S169" s="55"/>
      <c r="T169" s="55"/>
      <c r="U169" s="55"/>
      <c r="V169" s="133" t="s">
        <v>285</v>
      </c>
      <c r="W169" s="63"/>
      <c r="X169" s="63"/>
      <c r="Y169" s="63"/>
      <c r="Z169" s="63"/>
      <c r="AA169" s="63"/>
      <c r="AB169" s="63"/>
      <c r="AC169" s="63"/>
      <c r="AD169" s="63"/>
      <c r="AE169" s="64"/>
      <c r="AF169" s="100">
        <v>0.2</v>
      </c>
      <c r="AG169" s="100"/>
      <c r="AH169" s="100"/>
      <c r="AI169" s="100"/>
      <c r="AJ169" s="100"/>
      <c r="AK169" s="100">
        <v>0</v>
      </c>
      <c r="AL169" s="100"/>
      <c r="AM169" s="100"/>
      <c r="AN169" s="100"/>
      <c r="AO169" s="100"/>
      <c r="AP169" s="100">
        <f t="shared" si="5"/>
        <v>0.2</v>
      </c>
      <c r="AQ169" s="100"/>
      <c r="AR169" s="100"/>
      <c r="AS169" s="100"/>
      <c r="AT169" s="100"/>
      <c r="AU169" s="100">
        <v>0</v>
      </c>
      <c r="AV169" s="100"/>
      <c r="AW169" s="100"/>
      <c r="AX169" s="100"/>
      <c r="AY169" s="100"/>
      <c r="AZ169" s="100">
        <v>0</v>
      </c>
      <c r="BA169" s="100"/>
      <c r="BB169" s="100"/>
      <c r="BC169" s="100"/>
      <c r="BD169" s="100"/>
      <c r="BE169" s="100">
        <f t="shared" si="6"/>
        <v>0</v>
      </c>
      <c r="BF169" s="100"/>
      <c r="BG169" s="100"/>
      <c r="BH169" s="100"/>
      <c r="BI169" s="100"/>
      <c r="BJ169" s="100">
        <v>0</v>
      </c>
      <c r="BK169" s="100"/>
      <c r="BL169" s="100"/>
      <c r="BM169" s="100"/>
      <c r="BN169" s="100"/>
      <c r="BO169" s="100">
        <v>0</v>
      </c>
      <c r="BP169" s="100"/>
      <c r="BQ169" s="100"/>
      <c r="BR169" s="100"/>
      <c r="BS169" s="100"/>
      <c r="BT169" s="100">
        <f t="shared" si="7"/>
        <v>0</v>
      </c>
      <c r="BU169" s="100"/>
      <c r="BV169" s="100"/>
      <c r="BW169" s="100"/>
      <c r="BX169" s="100"/>
    </row>
    <row r="171" spans="1:79" ht="14.25" customHeight="1" x14ac:dyDescent="0.2">
      <c r="A171" s="34" t="s">
        <v>234</v>
      </c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</row>
    <row r="172" spans="1:79" ht="23.1" customHeight="1" x14ac:dyDescent="0.2">
      <c r="A172" s="49" t="s">
        <v>6</v>
      </c>
      <c r="B172" s="50"/>
      <c r="C172" s="50"/>
      <c r="D172" s="55" t="s">
        <v>9</v>
      </c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 t="s">
        <v>8</v>
      </c>
      <c r="R172" s="55"/>
      <c r="S172" s="55"/>
      <c r="T172" s="55"/>
      <c r="U172" s="55"/>
      <c r="V172" s="55" t="s">
        <v>7</v>
      </c>
      <c r="W172" s="55"/>
      <c r="X172" s="55"/>
      <c r="Y172" s="55"/>
      <c r="Z172" s="55"/>
      <c r="AA172" s="55"/>
      <c r="AB172" s="55"/>
      <c r="AC172" s="55"/>
      <c r="AD172" s="55"/>
      <c r="AE172" s="55"/>
      <c r="AF172" s="41" t="s">
        <v>225</v>
      </c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3"/>
      <c r="AU172" s="41" t="s">
        <v>230</v>
      </c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3"/>
    </row>
    <row r="173" spans="1:79" ht="28.5" customHeight="1" x14ac:dyDescent="0.2">
      <c r="A173" s="52"/>
      <c r="B173" s="53"/>
      <c r="C173" s="53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 t="s">
        <v>4</v>
      </c>
      <c r="AG173" s="55"/>
      <c r="AH173" s="55"/>
      <c r="AI173" s="55"/>
      <c r="AJ173" s="55"/>
      <c r="AK173" s="55" t="s">
        <v>3</v>
      </c>
      <c r="AL173" s="55"/>
      <c r="AM173" s="55"/>
      <c r="AN173" s="55"/>
      <c r="AO173" s="55"/>
      <c r="AP173" s="55" t="s">
        <v>123</v>
      </c>
      <c r="AQ173" s="55"/>
      <c r="AR173" s="55"/>
      <c r="AS173" s="55"/>
      <c r="AT173" s="55"/>
      <c r="AU173" s="55" t="s">
        <v>4</v>
      </c>
      <c r="AV173" s="55"/>
      <c r="AW173" s="55"/>
      <c r="AX173" s="55"/>
      <c r="AY173" s="55"/>
      <c r="AZ173" s="55" t="s">
        <v>3</v>
      </c>
      <c r="BA173" s="55"/>
      <c r="BB173" s="55"/>
      <c r="BC173" s="55"/>
      <c r="BD173" s="55"/>
      <c r="BE173" s="55" t="s">
        <v>90</v>
      </c>
      <c r="BF173" s="55"/>
      <c r="BG173" s="55"/>
      <c r="BH173" s="55"/>
      <c r="BI173" s="55"/>
    </row>
    <row r="174" spans="1:79" ht="15" customHeight="1" x14ac:dyDescent="0.2">
      <c r="A174" s="41">
        <v>1</v>
      </c>
      <c r="B174" s="42"/>
      <c r="C174" s="42"/>
      <c r="D174" s="55">
        <v>2</v>
      </c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>
        <v>3</v>
      </c>
      <c r="R174" s="55"/>
      <c r="S174" s="55"/>
      <c r="T174" s="55"/>
      <c r="U174" s="55"/>
      <c r="V174" s="55">
        <v>4</v>
      </c>
      <c r="W174" s="55"/>
      <c r="X174" s="55"/>
      <c r="Y174" s="55"/>
      <c r="Z174" s="55"/>
      <c r="AA174" s="55"/>
      <c r="AB174" s="55"/>
      <c r="AC174" s="55"/>
      <c r="AD174" s="55"/>
      <c r="AE174" s="55"/>
      <c r="AF174" s="55">
        <v>5</v>
      </c>
      <c r="AG174" s="55"/>
      <c r="AH174" s="55"/>
      <c r="AI174" s="55"/>
      <c r="AJ174" s="55"/>
      <c r="AK174" s="55">
        <v>6</v>
      </c>
      <c r="AL174" s="55"/>
      <c r="AM174" s="55"/>
      <c r="AN174" s="55"/>
      <c r="AO174" s="55"/>
      <c r="AP174" s="55">
        <v>7</v>
      </c>
      <c r="AQ174" s="55"/>
      <c r="AR174" s="55"/>
      <c r="AS174" s="55"/>
      <c r="AT174" s="55"/>
      <c r="AU174" s="55">
        <v>8</v>
      </c>
      <c r="AV174" s="55"/>
      <c r="AW174" s="55"/>
      <c r="AX174" s="55"/>
      <c r="AY174" s="55"/>
      <c r="AZ174" s="55">
        <v>9</v>
      </c>
      <c r="BA174" s="55"/>
      <c r="BB174" s="55"/>
      <c r="BC174" s="55"/>
      <c r="BD174" s="55"/>
      <c r="BE174" s="55">
        <v>10</v>
      </c>
      <c r="BF174" s="55"/>
      <c r="BG174" s="55"/>
      <c r="BH174" s="55"/>
      <c r="BI174" s="55"/>
    </row>
    <row r="175" spans="1:79" ht="15.75" hidden="1" customHeight="1" x14ac:dyDescent="0.2">
      <c r="A175" s="69" t="s">
        <v>154</v>
      </c>
      <c r="B175" s="70"/>
      <c r="C175" s="70"/>
      <c r="D175" s="55" t="s">
        <v>57</v>
      </c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 t="s">
        <v>70</v>
      </c>
      <c r="R175" s="55"/>
      <c r="S175" s="55"/>
      <c r="T175" s="55"/>
      <c r="U175" s="55"/>
      <c r="V175" s="55" t="s">
        <v>71</v>
      </c>
      <c r="W175" s="55"/>
      <c r="X175" s="55"/>
      <c r="Y175" s="55"/>
      <c r="Z175" s="55"/>
      <c r="AA175" s="55"/>
      <c r="AB175" s="55"/>
      <c r="AC175" s="55"/>
      <c r="AD175" s="55"/>
      <c r="AE175" s="55"/>
      <c r="AF175" s="79" t="s">
        <v>107</v>
      </c>
      <c r="AG175" s="79"/>
      <c r="AH175" s="79"/>
      <c r="AI175" s="79"/>
      <c r="AJ175" s="79"/>
      <c r="AK175" s="98" t="s">
        <v>108</v>
      </c>
      <c r="AL175" s="98"/>
      <c r="AM175" s="98"/>
      <c r="AN175" s="98"/>
      <c r="AO175" s="98"/>
      <c r="AP175" s="86" t="s">
        <v>122</v>
      </c>
      <c r="AQ175" s="86"/>
      <c r="AR175" s="86"/>
      <c r="AS175" s="86"/>
      <c r="AT175" s="86"/>
      <c r="AU175" s="79" t="s">
        <v>109</v>
      </c>
      <c r="AV175" s="79"/>
      <c r="AW175" s="79"/>
      <c r="AX175" s="79"/>
      <c r="AY175" s="79"/>
      <c r="AZ175" s="98" t="s">
        <v>110</v>
      </c>
      <c r="BA175" s="98"/>
      <c r="BB175" s="98"/>
      <c r="BC175" s="98"/>
      <c r="BD175" s="98"/>
      <c r="BE175" s="86" t="s">
        <v>122</v>
      </c>
      <c r="BF175" s="86"/>
      <c r="BG175" s="86"/>
      <c r="BH175" s="86"/>
      <c r="BI175" s="86"/>
      <c r="CA175" t="s">
        <v>39</v>
      </c>
    </row>
    <row r="176" spans="1:79" s="6" customFormat="1" ht="14.25" x14ac:dyDescent="0.2">
      <c r="A176" s="87">
        <v>0</v>
      </c>
      <c r="B176" s="88"/>
      <c r="C176" s="88"/>
      <c r="D176" s="101" t="s">
        <v>180</v>
      </c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>
        <f t="shared" ref="AP176:AP202" si="8">IF(ISNUMBER(AF176),AF176,0)+IF(ISNUMBER(AK176),AK176,0)</f>
        <v>0</v>
      </c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>
        <f t="shared" ref="BE176:BE202" si="9">IF(ISNUMBER(AU176),AU176,0)+IF(ISNUMBER(AZ176),AZ176,0)</f>
        <v>0</v>
      </c>
      <c r="BF176" s="99"/>
      <c r="BG176" s="99"/>
      <c r="BH176" s="99"/>
      <c r="BI176" s="99"/>
      <c r="CA176" s="6" t="s">
        <v>40</v>
      </c>
    </row>
    <row r="177" spans="1:61" s="25" customFormat="1" ht="28.5" customHeight="1" x14ac:dyDescent="0.2">
      <c r="A177" s="59">
        <v>0</v>
      </c>
      <c r="B177" s="60"/>
      <c r="C177" s="60"/>
      <c r="D177" s="133" t="s">
        <v>256</v>
      </c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4"/>
      <c r="Q177" s="55" t="s">
        <v>181</v>
      </c>
      <c r="R177" s="55"/>
      <c r="S177" s="55"/>
      <c r="T177" s="55"/>
      <c r="U177" s="55"/>
      <c r="V177" s="55" t="s">
        <v>182</v>
      </c>
      <c r="W177" s="55"/>
      <c r="X177" s="55"/>
      <c r="Y177" s="55"/>
      <c r="Z177" s="55"/>
      <c r="AA177" s="55"/>
      <c r="AB177" s="55"/>
      <c r="AC177" s="55"/>
      <c r="AD177" s="55"/>
      <c r="AE177" s="55"/>
      <c r="AF177" s="100">
        <v>741.5</v>
      </c>
      <c r="AG177" s="100"/>
      <c r="AH177" s="100"/>
      <c r="AI177" s="100"/>
      <c r="AJ177" s="100"/>
      <c r="AK177" s="100">
        <v>2</v>
      </c>
      <c r="AL177" s="100"/>
      <c r="AM177" s="100"/>
      <c r="AN177" s="100"/>
      <c r="AO177" s="100"/>
      <c r="AP177" s="100">
        <f t="shared" si="8"/>
        <v>743.5</v>
      </c>
      <c r="AQ177" s="100"/>
      <c r="AR177" s="100"/>
      <c r="AS177" s="100"/>
      <c r="AT177" s="100"/>
      <c r="AU177" s="100">
        <v>741.5</v>
      </c>
      <c r="AV177" s="100"/>
      <c r="AW177" s="100"/>
      <c r="AX177" s="100"/>
      <c r="AY177" s="100"/>
      <c r="AZ177" s="100">
        <v>2</v>
      </c>
      <c r="BA177" s="100"/>
      <c r="BB177" s="100"/>
      <c r="BC177" s="100"/>
      <c r="BD177" s="100"/>
      <c r="BE177" s="100">
        <f t="shared" si="9"/>
        <v>743.5</v>
      </c>
      <c r="BF177" s="100"/>
      <c r="BG177" s="100"/>
      <c r="BH177" s="100"/>
      <c r="BI177" s="100"/>
    </row>
    <row r="178" spans="1:61" s="25" customFormat="1" ht="15" customHeight="1" x14ac:dyDescent="0.2">
      <c r="A178" s="59">
        <v>0</v>
      </c>
      <c r="B178" s="60"/>
      <c r="C178" s="60"/>
      <c r="D178" s="133" t="s">
        <v>257</v>
      </c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4"/>
      <c r="Q178" s="55" t="s">
        <v>181</v>
      </c>
      <c r="R178" s="55"/>
      <c r="S178" s="55"/>
      <c r="T178" s="55"/>
      <c r="U178" s="55"/>
      <c r="V178" s="133" t="s">
        <v>258</v>
      </c>
      <c r="W178" s="63"/>
      <c r="X178" s="63"/>
      <c r="Y178" s="63"/>
      <c r="Z178" s="63"/>
      <c r="AA178" s="63"/>
      <c r="AB178" s="63"/>
      <c r="AC178" s="63"/>
      <c r="AD178" s="63"/>
      <c r="AE178" s="64"/>
      <c r="AF178" s="100">
        <v>1</v>
      </c>
      <c r="AG178" s="100"/>
      <c r="AH178" s="100"/>
      <c r="AI178" s="100"/>
      <c r="AJ178" s="100"/>
      <c r="AK178" s="100">
        <v>0</v>
      </c>
      <c r="AL178" s="100"/>
      <c r="AM178" s="100"/>
      <c r="AN178" s="100"/>
      <c r="AO178" s="100"/>
      <c r="AP178" s="100">
        <f t="shared" si="8"/>
        <v>1</v>
      </c>
      <c r="AQ178" s="100"/>
      <c r="AR178" s="100"/>
      <c r="AS178" s="100"/>
      <c r="AT178" s="100"/>
      <c r="AU178" s="100">
        <v>1</v>
      </c>
      <c r="AV178" s="100"/>
      <c r="AW178" s="100"/>
      <c r="AX178" s="100"/>
      <c r="AY178" s="100"/>
      <c r="AZ178" s="100">
        <v>0</v>
      </c>
      <c r="BA178" s="100"/>
      <c r="BB178" s="100"/>
      <c r="BC178" s="100"/>
      <c r="BD178" s="100"/>
      <c r="BE178" s="100">
        <f t="shared" si="9"/>
        <v>1</v>
      </c>
      <c r="BF178" s="100"/>
      <c r="BG178" s="100"/>
      <c r="BH178" s="100"/>
      <c r="BI178" s="100"/>
    </row>
    <row r="179" spans="1:61" s="25" customFormat="1" ht="30" customHeight="1" x14ac:dyDescent="0.2">
      <c r="A179" s="59">
        <v>0</v>
      </c>
      <c r="B179" s="60"/>
      <c r="C179" s="60"/>
      <c r="D179" s="133" t="s">
        <v>259</v>
      </c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4"/>
      <c r="Q179" s="55" t="s">
        <v>181</v>
      </c>
      <c r="R179" s="55"/>
      <c r="S179" s="55"/>
      <c r="T179" s="55"/>
      <c r="U179" s="55"/>
      <c r="V179" s="133" t="s">
        <v>260</v>
      </c>
      <c r="W179" s="63"/>
      <c r="X179" s="63"/>
      <c r="Y179" s="63"/>
      <c r="Z179" s="63"/>
      <c r="AA179" s="63"/>
      <c r="AB179" s="63"/>
      <c r="AC179" s="63"/>
      <c r="AD179" s="63"/>
      <c r="AE179" s="64"/>
      <c r="AF179" s="100">
        <v>300</v>
      </c>
      <c r="AG179" s="100"/>
      <c r="AH179" s="100"/>
      <c r="AI179" s="100"/>
      <c r="AJ179" s="100"/>
      <c r="AK179" s="100">
        <v>0</v>
      </c>
      <c r="AL179" s="100"/>
      <c r="AM179" s="100"/>
      <c r="AN179" s="100"/>
      <c r="AO179" s="100"/>
      <c r="AP179" s="100">
        <f t="shared" si="8"/>
        <v>300</v>
      </c>
      <c r="AQ179" s="100"/>
      <c r="AR179" s="100"/>
      <c r="AS179" s="100"/>
      <c r="AT179" s="100"/>
      <c r="AU179" s="100">
        <v>300</v>
      </c>
      <c r="AV179" s="100"/>
      <c r="AW179" s="100"/>
      <c r="AX179" s="100"/>
      <c r="AY179" s="100"/>
      <c r="AZ179" s="100">
        <v>0</v>
      </c>
      <c r="BA179" s="100"/>
      <c r="BB179" s="100"/>
      <c r="BC179" s="100"/>
      <c r="BD179" s="100"/>
      <c r="BE179" s="100">
        <f t="shared" si="9"/>
        <v>300</v>
      </c>
      <c r="BF179" s="100"/>
      <c r="BG179" s="100"/>
      <c r="BH179" s="100"/>
      <c r="BI179" s="100"/>
    </row>
    <row r="180" spans="1:61" s="25" customFormat="1" ht="15" customHeight="1" x14ac:dyDescent="0.2">
      <c r="A180" s="59">
        <v>0</v>
      </c>
      <c r="B180" s="60"/>
      <c r="C180" s="60"/>
      <c r="D180" s="133" t="s">
        <v>261</v>
      </c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4"/>
      <c r="Q180" s="55" t="s">
        <v>181</v>
      </c>
      <c r="R180" s="55"/>
      <c r="S180" s="55"/>
      <c r="T180" s="55"/>
      <c r="U180" s="55"/>
      <c r="V180" s="133" t="s">
        <v>260</v>
      </c>
      <c r="W180" s="63"/>
      <c r="X180" s="63"/>
      <c r="Y180" s="63"/>
      <c r="Z180" s="63"/>
      <c r="AA180" s="63"/>
      <c r="AB180" s="63"/>
      <c r="AC180" s="63"/>
      <c r="AD180" s="63"/>
      <c r="AE180" s="64"/>
      <c r="AF180" s="100">
        <v>24</v>
      </c>
      <c r="AG180" s="100"/>
      <c r="AH180" s="100"/>
      <c r="AI180" s="100"/>
      <c r="AJ180" s="100"/>
      <c r="AK180" s="100">
        <v>0</v>
      </c>
      <c r="AL180" s="100"/>
      <c r="AM180" s="100"/>
      <c r="AN180" s="100"/>
      <c r="AO180" s="100"/>
      <c r="AP180" s="100">
        <f t="shared" si="8"/>
        <v>24</v>
      </c>
      <c r="AQ180" s="100"/>
      <c r="AR180" s="100"/>
      <c r="AS180" s="100"/>
      <c r="AT180" s="100"/>
      <c r="AU180" s="100">
        <v>24</v>
      </c>
      <c r="AV180" s="100"/>
      <c r="AW180" s="100"/>
      <c r="AX180" s="100"/>
      <c r="AY180" s="100"/>
      <c r="AZ180" s="100">
        <v>0</v>
      </c>
      <c r="BA180" s="100"/>
      <c r="BB180" s="100"/>
      <c r="BC180" s="100"/>
      <c r="BD180" s="100"/>
      <c r="BE180" s="100">
        <f t="shared" si="9"/>
        <v>24</v>
      </c>
      <c r="BF180" s="100"/>
      <c r="BG180" s="100"/>
      <c r="BH180" s="100"/>
      <c r="BI180" s="100"/>
    </row>
    <row r="181" spans="1:61" s="25" customFormat="1" ht="30" customHeight="1" x14ac:dyDescent="0.2">
      <c r="A181" s="59">
        <v>0</v>
      </c>
      <c r="B181" s="60"/>
      <c r="C181" s="60"/>
      <c r="D181" s="133" t="s">
        <v>262</v>
      </c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4"/>
      <c r="Q181" s="55" t="s">
        <v>181</v>
      </c>
      <c r="R181" s="55"/>
      <c r="S181" s="55"/>
      <c r="T181" s="55"/>
      <c r="U181" s="55"/>
      <c r="V181" s="133" t="s">
        <v>182</v>
      </c>
      <c r="W181" s="63"/>
      <c r="X181" s="63"/>
      <c r="Y181" s="63"/>
      <c r="Z181" s="63"/>
      <c r="AA181" s="63"/>
      <c r="AB181" s="63"/>
      <c r="AC181" s="63"/>
      <c r="AD181" s="63"/>
      <c r="AE181" s="64"/>
      <c r="AF181" s="100">
        <v>80.75</v>
      </c>
      <c r="AG181" s="100"/>
      <c r="AH181" s="100"/>
      <c r="AI181" s="100"/>
      <c r="AJ181" s="100"/>
      <c r="AK181" s="100">
        <v>0</v>
      </c>
      <c r="AL181" s="100"/>
      <c r="AM181" s="100"/>
      <c r="AN181" s="100"/>
      <c r="AO181" s="100"/>
      <c r="AP181" s="100">
        <f t="shared" si="8"/>
        <v>80.75</v>
      </c>
      <c r="AQ181" s="100"/>
      <c r="AR181" s="100"/>
      <c r="AS181" s="100"/>
      <c r="AT181" s="100"/>
      <c r="AU181" s="100">
        <v>80.75</v>
      </c>
      <c r="AV181" s="100"/>
      <c r="AW181" s="100"/>
      <c r="AX181" s="100"/>
      <c r="AY181" s="100"/>
      <c r="AZ181" s="100">
        <v>0</v>
      </c>
      <c r="BA181" s="100"/>
      <c r="BB181" s="100"/>
      <c r="BC181" s="100"/>
      <c r="BD181" s="100"/>
      <c r="BE181" s="100">
        <f t="shared" si="9"/>
        <v>80.75</v>
      </c>
      <c r="BF181" s="100"/>
      <c r="BG181" s="100"/>
      <c r="BH181" s="100"/>
      <c r="BI181" s="100"/>
    </row>
    <row r="182" spans="1:61" s="25" customFormat="1" ht="30" customHeight="1" x14ac:dyDescent="0.2">
      <c r="A182" s="59">
        <v>0</v>
      </c>
      <c r="B182" s="60"/>
      <c r="C182" s="60"/>
      <c r="D182" s="133" t="s">
        <v>263</v>
      </c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4"/>
      <c r="Q182" s="55" t="s">
        <v>181</v>
      </c>
      <c r="R182" s="55"/>
      <c r="S182" s="55"/>
      <c r="T182" s="55"/>
      <c r="U182" s="55"/>
      <c r="V182" s="133" t="s">
        <v>182</v>
      </c>
      <c r="W182" s="63"/>
      <c r="X182" s="63"/>
      <c r="Y182" s="63"/>
      <c r="Z182" s="63"/>
      <c r="AA182" s="63"/>
      <c r="AB182" s="63"/>
      <c r="AC182" s="63"/>
      <c r="AD182" s="63"/>
      <c r="AE182" s="64"/>
      <c r="AF182" s="100">
        <v>397.25</v>
      </c>
      <c r="AG182" s="100"/>
      <c r="AH182" s="100"/>
      <c r="AI182" s="100"/>
      <c r="AJ182" s="100"/>
      <c r="AK182" s="100">
        <v>0</v>
      </c>
      <c r="AL182" s="100"/>
      <c r="AM182" s="100"/>
      <c r="AN182" s="100"/>
      <c r="AO182" s="100"/>
      <c r="AP182" s="100">
        <f t="shared" si="8"/>
        <v>397.25</v>
      </c>
      <c r="AQ182" s="100"/>
      <c r="AR182" s="100"/>
      <c r="AS182" s="100"/>
      <c r="AT182" s="100"/>
      <c r="AU182" s="100">
        <v>397.25</v>
      </c>
      <c r="AV182" s="100"/>
      <c r="AW182" s="100"/>
      <c r="AX182" s="100"/>
      <c r="AY182" s="100"/>
      <c r="AZ182" s="100">
        <v>0</v>
      </c>
      <c r="BA182" s="100"/>
      <c r="BB182" s="100"/>
      <c r="BC182" s="100"/>
      <c r="BD182" s="100"/>
      <c r="BE182" s="100">
        <f t="shared" si="9"/>
        <v>397.25</v>
      </c>
      <c r="BF182" s="100"/>
      <c r="BG182" s="100"/>
      <c r="BH182" s="100"/>
      <c r="BI182" s="100"/>
    </row>
    <row r="183" spans="1:61" s="25" customFormat="1" ht="30" customHeight="1" x14ac:dyDescent="0.2">
      <c r="A183" s="59">
        <v>0</v>
      </c>
      <c r="B183" s="60"/>
      <c r="C183" s="60"/>
      <c r="D183" s="133" t="s">
        <v>264</v>
      </c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4"/>
      <c r="Q183" s="55" t="s">
        <v>181</v>
      </c>
      <c r="R183" s="55"/>
      <c r="S183" s="55"/>
      <c r="T183" s="55"/>
      <c r="U183" s="55"/>
      <c r="V183" s="133" t="s">
        <v>182</v>
      </c>
      <c r="W183" s="63"/>
      <c r="X183" s="63"/>
      <c r="Y183" s="63"/>
      <c r="Z183" s="63"/>
      <c r="AA183" s="63"/>
      <c r="AB183" s="63"/>
      <c r="AC183" s="63"/>
      <c r="AD183" s="63"/>
      <c r="AE183" s="64"/>
      <c r="AF183" s="100">
        <v>77.5</v>
      </c>
      <c r="AG183" s="100"/>
      <c r="AH183" s="100"/>
      <c r="AI183" s="100"/>
      <c r="AJ183" s="100"/>
      <c r="AK183" s="100">
        <v>2</v>
      </c>
      <c r="AL183" s="100"/>
      <c r="AM183" s="100"/>
      <c r="AN183" s="100"/>
      <c r="AO183" s="100"/>
      <c r="AP183" s="100">
        <f t="shared" si="8"/>
        <v>79.5</v>
      </c>
      <c r="AQ183" s="100"/>
      <c r="AR183" s="100"/>
      <c r="AS183" s="100"/>
      <c r="AT183" s="100"/>
      <c r="AU183" s="100">
        <v>77.5</v>
      </c>
      <c r="AV183" s="100"/>
      <c r="AW183" s="100"/>
      <c r="AX183" s="100"/>
      <c r="AY183" s="100"/>
      <c r="AZ183" s="100">
        <v>2</v>
      </c>
      <c r="BA183" s="100"/>
      <c r="BB183" s="100"/>
      <c r="BC183" s="100"/>
      <c r="BD183" s="100"/>
      <c r="BE183" s="100">
        <f t="shared" si="9"/>
        <v>79.5</v>
      </c>
      <c r="BF183" s="100"/>
      <c r="BG183" s="100"/>
      <c r="BH183" s="100"/>
      <c r="BI183" s="100"/>
    </row>
    <row r="184" spans="1:61" s="25" customFormat="1" ht="30" customHeight="1" x14ac:dyDescent="0.2">
      <c r="A184" s="59">
        <v>0</v>
      </c>
      <c r="B184" s="60"/>
      <c r="C184" s="60"/>
      <c r="D184" s="133" t="s">
        <v>265</v>
      </c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4"/>
      <c r="Q184" s="55" t="s">
        <v>181</v>
      </c>
      <c r="R184" s="55"/>
      <c r="S184" s="55"/>
      <c r="T184" s="55"/>
      <c r="U184" s="55"/>
      <c r="V184" s="133" t="s">
        <v>182</v>
      </c>
      <c r="W184" s="63"/>
      <c r="X184" s="63"/>
      <c r="Y184" s="63"/>
      <c r="Z184" s="63"/>
      <c r="AA184" s="63"/>
      <c r="AB184" s="63"/>
      <c r="AC184" s="63"/>
      <c r="AD184" s="63"/>
      <c r="AE184" s="64"/>
      <c r="AF184" s="100">
        <v>344.25</v>
      </c>
      <c r="AG184" s="100"/>
      <c r="AH184" s="100"/>
      <c r="AI184" s="100"/>
      <c r="AJ184" s="100"/>
      <c r="AK184" s="100">
        <v>2</v>
      </c>
      <c r="AL184" s="100"/>
      <c r="AM184" s="100"/>
      <c r="AN184" s="100"/>
      <c r="AO184" s="100"/>
      <c r="AP184" s="100">
        <f t="shared" si="8"/>
        <v>346.25</v>
      </c>
      <c r="AQ184" s="100"/>
      <c r="AR184" s="100"/>
      <c r="AS184" s="100"/>
      <c r="AT184" s="100"/>
      <c r="AU184" s="100">
        <v>344.25</v>
      </c>
      <c r="AV184" s="100"/>
      <c r="AW184" s="100"/>
      <c r="AX184" s="100"/>
      <c r="AY184" s="100"/>
      <c r="AZ184" s="100">
        <v>2</v>
      </c>
      <c r="BA184" s="100"/>
      <c r="BB184" s="100"/>
      <c r="BC184" s="100"/>
      <c r="BD184" s="100"/>
      <c r="BE184" s="100">
        <f t="shared" si="9"/>
        <v>346.25</v>
      </c>
      <c r="BF184" s="100"/>
      <c r="BG184" s="100"/>
      <c r="BH184" s="100"/>
      <c r="BI184" s="100"/>
    </row>
    <row r="185" spans="1:61" s="6" customFormat="1" ht="14.25" x14ac:dyDescent="0.2">
      <c r="A185" s="87">
        <v>0</v>
      </c>
      <c r="B185" s="88"/>
      <c r="C185" s="88"/>
      <c r="D185" s="134" t="s">
        <v>183</v>
      </c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2"/>
      <c r="Q185" s="101"/>
      <c r="R185" s="101"/>
      <c r="S185" s="101"/>
      <c r="T185" s="101"/>
      <c r="U185" s="101"/>
      <c r="V185" s="134"/>
      <c r="W185" s="111"/>
      <c r="X185" s="111"/>
      <c r="Y185" s="111"/>
      <c r="Z185" s="111"/>
      <c r="AA185" s="111"/>
      <c r="AB185" s="111"/>
      <c r="AC185" s="111"/>
      <c r="AD185" s="111"/>
      <c r="AE185" s="112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>
        <f t="shared" si="8"/>
        <v>0</v>
      </c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>
        <f t="shared" si="9"/>
        <v>0</v>
      </c>
      <c r="BF185" s="99"/>
      <c r="BG185" s="99"/>
      <c r="BH185" s="99"/>
      <c r="BI185" s="99"/>
    </row>
    <row r="186" spans="1:61" s="25" customFormat="1" ht="42.75" customHeight="1" x14ac:dyDescent="0.2">
      <c r="A186" s="59">
        <v>0</v>
      </c>
      <c r="B186" s="60"/>
      <c r="C186" s="60"/>
      <c r="D186" s="133" t="s">
        <v>266</v>
      </c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4"/>
      <c r="Q186" s="55" t="s">
        <v>267</v>
      </c>
      <c r="R186" s="55"/>
      <c r="S186" s="55"/>
      <c r="T186" s="55"/>
      <c r="U186" s="55"/>
      <c r="V186" s="133" t="s">
        <v>268</v>
      </c>
      <c r="W186" s="63"/>
      <c r="X186" s="63"/>
      <c r="Y186" s="63"/>
      <c r="Z186" s="63"/>
      <c r="AA186" s="63"/>
      <c r="AB186" s="63"/>
      <c r="AC186" s="63"/>
      <c r="AD186" s="63"/>
      <c r="AE186" s="64"/>
      <c r="AF186" s="100">
        <v>0</v>
      </c>
      <c r="AG186" s="100"/>
      <c r="AH186" s="100"/>
      <c r="AI186" s="100"/>
      <c r="AJ186" s="100"/>
      <c r="AK186" s="100">
        <v>0</v>
      </c>
      <c r="AL186" s="100"/>
      <c r="AM186" s="100"/>
      <c r="AN186" s="100"/>
      <c r="AO186" s="100"/>
      <c r="AP186" s="100">
        <f t="shared" si="8"/>
        <v>0</v>
      </c>
      <c r="AQ186" s="100"/>
      <c r="AR186" s="100"/>
      <c r="AS186" s="100"/>
      <c r="AT186" s="100"/>
      <c r="AU186" s="100">
        <v>0</v>
      </c>
      <c r="AV186" s="100"/>
      <c r="AW186" s="100"/>
      <c r="AX186" s="100"/>
      <c r="AY186" s="100"/>
      <c r="AZ186" s="100">
        <v>0</v>
      </c>
      <c r="BA186" s="100"/>
      <c r="BB186" s="100"/>
      <c r="BC186" s="100"/>
      <c r="BD186" s="100"/>
      <c r="BE186" s="100">
        <f t="shared" si="9"/>
        <v>0</v>
      </c>
      <c r="BF186" s="100"/>
      <c r="BG186" s="100"/>
      <c r="BH186" s="100"/>
      <c r="BI186" s="100"/>
    </row>
    <row r="187" spans="1:61" s="25" customFormat="1" ht="30" customHeight="1" x14ac:dyDescent="0.2">
      <c r="A187" s="59">
        <v>0</v>
      </c>
      <c r="B187" s="60"/>
      <c r="C187" s="60"/>
      <c r="D187" s="133" t="s">
        <v>269</v>
      </c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4"/>
      <c r="Q187" s="55" t="s">
        <v>270</v>
      </c>
      <c r="R187" s="55"/>
      <c r="S187" s="55"/>
      <c r="T187" s="55"/>
      <c r="U187" s="55"/>
      <c r="V187" s="133" t="s">
        <v>260</v>
      </c>
      <c r="W187" s="63"/>
      <c r="X187" s="63"/>
      <c r="Y187" s="63"/>
      <c r="Z187" s="63"/>
      <c r="AA187" s="63"/>
      <c r="AB187" s="63"/>
      <c r="AC187" s="63"/>
      <c r="AD187" s="63"/>
      <c r="AE187" s="64"/>
      <c r="AF187" s="100">
        <v>15</v>
      </c>
      <c r="AG187" s="100"/>
      <c r="AH187" s="100"/>
      <c r="AI187" s="100"/>
      <c r="AJ187" s="100"/>
      <c r="AK187" s="100">
        <v>0</v>
      </c>
      <c r="AL187" s="100"/>
      <c r="AM187" s="100"/>
      <c r="AN187" s="100"/>
      <c r="AO187" s="100"/>
      <c r="AP187" s="100">
        <f t="shared" si="8"/>
        <v>15</v>
      </c>
      <c r="AQ187" s="100"/>
      <c r="AR187" s="100"/>
      <c r="AS187" s="100"/>
      <c r="AT187" s="100"/>
      <c r="AU187" s="100">
        <v>15.9</v>
      </c>
      <c r="AV187" s="100"/>
      <c r="AW187" s="100"/>
      <c r="AX187" s="100"/>
      <c r="AY187" s="100"/>
      <c r="AZ187" s="100">
        <v>0</v>
      </c>
      <c r="BA187" s="100"/>
      <c r="BB187" s="100"/>
      <c r="BC187" s="100"/>
      <c r="BD187" s="100"/>
      <c r="BE187" s="100">
        <f t="shared" si="9"/>
        <v>15.9</v>
      </c>
      <c r="BF187" s="100"/>
      <c r="BG187" s="100"/>
      <c r="BH187" s="100"/>
      <c r="BI187" s="100"/>
    </row>
    <row r="188" spans="1:61" s="25" customFormat="1" ht="30" customHeight="1" x14ac:dyDescent="0.2">
      <c r="A188" s="59">
        <v>0</v>
      </c>
      <c r="B188" s="60"/>
      <c r="C188" s="60"/>
      <c r="D188" s="133" t="s">
        <v>271</v>
      </c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4"/>
      <c r="Q188" s="55" t="s">
        <v>272</v>
      </c>
      <c r="R188" s="55"/>
      <c r="S188" s="55"/>
      <c r="T188" s="55"/>
      <c r="U188" s="55"/>
      <c r="V188" s="133" t="s">
        <v>185</v>
      </c>
      <c r="W188" s="63"/>
      <c r="X188" s="63"/>
      <c r="Y188" s="63"/>
      <c r="Z188" s="63"/>
      <c r="AA188" s="63"/>
      <c r="AB188" s="63"/>
      <c r="AC188" s="63"/>
      <c r="AD188" s="63"/>
      <c r="AE188" s="64"/>
      <c r="AF188" s="100">
        <v>321.8</v>
      </c>
      <c r="AG188" s="100"/>
      <c r="AH188" s="100"/>
      <c r="AI188" s="100"/>
      <c r="AJ188" s="100"/>
      <c r="AK188" s="100">
        <v>0</v>
      </c>
      <c r="AL188" s="100"/>
      <c r="AM188" s="100"/>
      <c r="AN188" s="100"/>
      <c r="AO188" s="100"/>
      <c r="AP188" s="100">
        <f t="shared" si="8"/>
        <v>321.8</v>
      </c>
      <c r="AQ188" s="100"/>
      <c r="AR188" s="100"/>
      <c r="AS188" s="100"/>
      <c r="AT188" s="100"/>
      <c r="AU188" s="100">
        <v>341.5</v>
      </c>
      <c r="AV188" s="100"/>
      <c r="AW188" s="100"/>
      <c r="AX188" s="100"/>
      <c r="AY188" s="100"/>
      <c r="AZ188" s="100">
        <v>0</v>
      </c>
      <c r="BA188" s="100"/>
      <c r="BB188" s="100"/>
      <c r="BC188" s="100"/>
      <c r="BD188" s="100"/>
      <c r="BE188" s="100">
        <f t="shared" si="9"/>
        <v>341.5</v>
      </c>
      <c r="BF188" s="100"/>
      <c r="BG188" s="100"/>
      <c r="BH188" s="100"/>
      <c r="BI188" s="100"/>
    </row>
    <row r="189" spans="1:61" s="25" customFormat="1" ht="15" customHeight="1" x14ac:dyDescent="0.2">
      <c r="A189" s="59">
        <v>0</v>
      </c>
      <c r="B189" s="60"/>
      <c r="C189" s="60"/>
      <c r="D189" s="133" t="s">
        <v>273</v>
      </c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4"/>
      <c r="Q189" s="55" t="s">
        <v>272</v>
      </c>
      <c r="R189" s="55"/>
      <c r="S189" s="55"/>
      <c r="T189" s="55"/>
      <c r="U189" s="55"/>
      <c r="V189" s="133" t="s">
        <v>185</v>
      </c>
      <c r="W189" s="63"/>
      <c r="X189" s="63"/>
      <c r="Y189" s="63"/>
      <c r="Z189" s="63"/>
      <c r="AA189" s="63"/>
      <c r="AB189" s="63"/>
      <c r="AC189" s="63"/>
      <c r="AD189" s="63"/>
      <c r="AE189" s="64"/>
      <c r="AF189" s="100">
        <v>30.5</v>
      </c>
      <c r="AG189" s="100"/>
      <c r="AH189" s="100"/>
      <c r="AI189" s="100"/>
      <c r="AJ189" s="100"/>
      <c r="AK189" s="100">
        <v>0</v>
      </c>
      <c r="AL189" s="100"/>
      <c r="AM189" s="100"/>
      <c r="AN189" s="100"/>
      <c r="AO189" s="100"/>
      <c r="AP189" s="100">
        <f t="shared" si="8"/>
        <v>30.5</v>
      </c>
      <c r="AQ189" s="100"/>
      <c r="AR189" s="100"/>
      <c r="AS189" s="100"/>
      <c r="AT189" s="100"/>
      <c r="AU189" s="100">
        <v>30.5</v>
      </c>
      <c r="AV189" s="100"/>
      <c r="AW189" s="100"/>
      <c r="AX189" s="100"/>
      <c r="AY189" s="100"/>
      <c r="AZ189" s="100">
        <v>0</v>
      </c>
      <c r="BA189" s="100"/>
      <c r="BB189" s="100"/>
      <c r="BC189" s="100"/>
      <c r="BD189" s="100"/>
      <c r="BE189" s="100">
        <f t="shared" si="9"/>
        <v>30.5</v>
      </c>
      <c r="BF189" s="100"/>
      <c r="BG189" s="100"/>
      <c r="BH189" s="100"/>
      <c r="BI189" s="100"/>
    </row>
    <row r="190" spans="1:61" s="25" customFormat="1" ht="30" customHeight="1" x14ac:dyDescent="0.2">
      <c r="A190" s="59">
        <v>0</v>
      </c>
      <c r="B190" s="60"/>
      <c r="C190" s="60"/>
      <c r="D190" s="133" t="s">
        <v>274</v>
      </c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4"/>
      <c r="Q190" s="55" t="s">
        <v>272</v>
      </c>
      <c r="R190" s="55"/>
      <c r="S190" s="55"/>
      <c r="T190" s="55"/>
      <c r="U190" s="55"/>
      <c r="V190" s="133" t="s">
        <v>185</v>
      </c>
      <c r="W190" s="63"/>
      <c r="X190" s="63"/>
      <c r="Y190" s="63"/>
      <c r="Z190" s="63"/>
      <c r="AA190" s="63"/>
      <c r="AB190" s="63"/>
      <c r="AC190" s="63"/>
      <c r="AD190" s="63"/>
      <c r="AE190" s="64"/>
      <c r="AF190" s="100">
        <v>102</v>
      </c>
      <c r="AG190" s="100"/>
      <c r="AH190" s="100"/>
      <c r="AI190" s="100"/>
      <c r="AJ190" s="100"/>
      <c r="AK190" s="100">
        <v>0</v>
      </c>
      <c r="AL190" s="100"/>
      <c r="AM190" s="100"/>
      <c r="AN190" s="100"/>
      <c r="AO190" s="100"/>
      <c r="AP190" s="100">
        <f t="shared" si="8"/>
        <v>102</v>
      </c>
      <c r="AQ190" s="100"/>
      <c r="AR190" s="100"/>
      <c r="AS190" s="100"/>
      <c r="AT190" s="100"/>
      <c r="AU190" s="100">
        <v>102</v>
      </c>
      <c r="AV190" s="100"/>
      <c r="AW190" s="100"/>
      <c r="AX190" s="100"/>
      <c r="AY190" s="100"/>
      <c r="AZ190" s="100">
        <v>0</v>
      </c>
      <c r="BA190" s="100"/>
      <c r="BB190" s="100"/>
      <c r="BC190" s="100"/>
      <c r="BD190" s="100"/>
      <c r="BE190" s="100">
        <f t="shared" si="9"/>
        <v>102</v>
      </c>
      <c r="BF190" s="100"/>
      <c r="BG190" s="100"/>
      <c r="BH190" s="100"/>
      <c r="BI190" s="100"/>
    </row>
    <row r="191" spans="1:61" s="6" customFormat="1" ht="14.25" x14ac:dyDescent="0.2">
      <c r="A191" s="87">
        <v>0</v>
      </c>
      <c r="B191" s="88"/>
      <c r="C191" s="88"/>
      <c r="D191" s="134" t="s">
        <v>184</v>
      </c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2"/>
      <c r="Q191" s="101"/>
      <c r="R191" s="101"/>
      <c r="S191" s="101"/>
      <c r="T191" s="101"/>
      <c r="U191" s="101"/>
      <c r="V191" s="134"/>
      <c r="W191" s="111"/>
      <c r="X191" s="111"/>
      <c r="Y191" s="111"/>
      <c r="Z191" s="111"/>
      <c r="AA191" s="111"/>
      <c r="AB191" s="111"/>
      <c r="AC191" s="111"/>
      <c r="AD191" s="111"/>
      <c r="AE191" s="112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>
        <f t="shared" si="8"/>
        <v>0</v>
      </c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>
        <f t="shared" si="9"/>
        <v>0</v>
      </c>
      <c r="BF191" s="99"/>
      <c r="BG191" s="99"/>
      <c r="BH191" s="99"/>
      <c r="BI191" s="99"/>
    </row>
    <row r="192" spans="1:61" s="25" customFormat="1" ht="28.5" customHeight="1" x14ac:dyDescent="0.2">
      <c r="A192" s="59">
        <v>0</v>
      </c>
      <c r="B192" s="60"/>
      <c r="C192" s="60"/>
      <c r="D192" s="133" t="s">
        <v>275</v>
      </c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4"/>
      <c r="Q192" s="55" t="s">
        <v>276</v>
      </c>
      <c r="R192" s="55"/>
      <c r="S192" s="55"/>
      <c r="T192" s="55"/>
      <c r="U192" s="55"/>
      <c r="V192" s="133" t="s">
        <v>260</v>
      </c>
      <c r="W192" s="63"/>
      <c r="X192" s="63"/>
      <c r="Y192" s="63"/>
      <c r="Z192" s="63"/>
      <c r="AA192" s="63"/>
      <c r="AB192" s="63"/>
      <c r="AC192" s="63"/>
      <c r="AD192" s="63"/>
      <c r="AE192" s="64"/>
      <c r="AF192" s="100">
        <v>300</v>
      </c>
      <c r="AG192" s="100"/>
      <c r="AH192" s="100"/>
      <c r="AI192" s="100"/>
      <c r="AJ192" s="100"/>
      <c r="AK192" s="100">
        <v>0</v>
      </c>
      <c r="AL192" s="100"/>
      <c r="AM192" s="100"/>
      <c r="AN192" s="100"/>
      <c r="AO192" s="100"/>
      <c r="AP192" s="100">
        <f t="shared" si="8"/>
        <v>300</v>
      </c>
      <c r="AQ192" s="100"/>
      <c r="AR192" s="100"/>
      <c r="AS192" s="100"/>
      <c r="AT192" s="100"/>
      <c r="AU192" s="100">
        <v>300</v>
      </c>
      <c r="AV192" s="100"/>
      <c r="AW192" s="100"/>
      <c r="AX192" s="100"/>
      <c r="AY192" s="100"/>
      <c r="AZ192" s="100">
        <v>0</v>
      </c>
      <c r="BA192" s="100"/>
      <c r="BB192" s="100"/>
      <c r="BC192" s="100"/>
      <c r="BD192" s="100"/>
      <c r="BE192" s="100">
        <f t="shared" si="9"/>
        <v>300</v>
      </c>
      <c r="BF192" s="100"/>
      <c r="BG192" s="100"/>
      <c r="BH192" s="100"/>
      <c r="BI192" s="100"/>
    </row>
    <row r="193" spans="1:70" s="25" customFormat="1" ht="30" customHeight="1" x14ac:dyDescent="0.2">
      <c r="A193" s="59">
        <v>0</v>
      </c>
      <c r="B193" s="60"/>
      <c r="C193" s="60"/>
      <c r="D193" s="133" t="s">
        <v>277</v>
      </c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4"/>
      <c r="Q193" s="55" t="s">
        <v>276</v>
      </c>
      <c r="R193" s="55"/>
      <c r="S193" s="55"/>
      <c r="T193" s="55"/>
      <c r="U193" s="55"/>
      <c r="V193" s="133" t="s">
        <v>185</v>
      </c>
      <c r="W193" s="63"/>
      <c r="X193" s="63"/>
      <c r="Y193" s="63"/>
      <c r="Z193" s="63"/>
      <c r="AA193" s="63"/>
      <c r="AB193" s="63"/>
      <c r="AC193" s="63"/>
      <c r="AD193" s="63"/>
      <c r="AE193" s="64"/>
      <c r="AF193" s="100">
        <v>5</v>
      </c>
      <c r="AG193" s="100"/>
      <c r="AH193" s="100"/>
      <c r="AI193" s="100"/>
      <c r="AJ193" s="100"/>
      <c r="AK193" s="100">
        <v>0</v>
      </c>
      <c r="AL193" s="100"/>
      <c r="AM193" s="100"/>
      <c r="AN193" s="100"/>
      <c r="AO193" s="100"/>
      <c r="AP193" s="100">
        <f t="shared" si="8"/>
        <v>5</v>
      </c>
      <c r="AQ193" s="100"/>
      <c r="AR193" s="100"/>
      <c r="AS193" s="100"/>
      <c r="AT193" s="100"/>
      <c r="AU193" s="100">
        <v>0</v>
      </c>
      <c r="AV193" s="100"/>
      <c r="AW193" s="100"/>
      <c r="AX193" s="100"/>
      <c r="AY193" s="100"/>
      <c r="AZ193" s="100">
        <v>0</v>
      </c>
      <c r="BA193" s="100"/>
      <c r="BB193" s="100"/>
      <c r="BC193" s="100"/>
      <c r="BD193" s="100"/>
      <c r="BE193" s="100">
        <f t="shared" si="9"/>
        <v>0</v>
      </c>
      <c r="BF193" s="100"/>
      <c r="BG193" s="100"/>
      <c r="BH193" s="100"/>
      <c r="BI193" s="100"/>
    </row>
    <row r="194" spans="1:70" s="25" customFormat="1" ht="30" customHeight="1" x14ac:dyDescent="0.2">
      <c r="A194" s="59">
        <v>0</v>
      </c>
      <c r="B194" s="60"/>
      <c r="C194" s="60"/>
      <c r="D194" s="133" t="s">
        <v>278</v>
      </c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4"/>
      <c r="Q194" s="55" t="s">
        <v>276</v>
      </c>
      <c r="R194" s="55"/>
      <c r="S194" s="55"/>
      <c r="T194" s="55"/>
      <c r="U194" s="55"/>
      <c r="V194" s="133" t="s">
        <v>185</v>
      </c>
      <c r="W194" s="63"/>
      <c r="X194" s="63"/>
      <c r="Y194" s="63"/>
      <c r="Z194" s="63"/>
      <c r="AA194" s="63"/>
      <c r="AB194" s="63"/>
      <c r="AC194" s="63"/>
      <c r="AD194" s="63"/>
      <c r="AE194" s="64"/>
      <c r="AF194" s="100">
        <v>0</v>
      </c>
      <c r="AG194" s="100"/>
      <c r="AH194" s="100"/>
      <c r="AI194" s="100"/>
      <c r="AJ194" s="100"/>
      <c r="AK194" s="100">
        <v>0</v>
      </c>
      <c r="AL194" s="100"/>
      <c r="AM194" s="100"/>
      <c r="AN194" s="100"/>
      <c r="AO194" s="100"/>
      <c r="AP194" s="100">
        <f t="shared" si="8"/>
        <v>0</v>
      </c>
      <c r="AQ194" s="100"/>
      <c r="AR194" s="100"/>
      <c r="AS194" s="100"/>
      <c r="AT194" s="100"/>
      <c r="AU194" s="100">
        <v>0</v>
      </c>
      <c r="AV194" s="100"/>
      <c r="AW194" s="100"/>
      <c r="AX194" s="100"/>
      <c r="AY194" s="100"/>
      <c r="AZ194" s="100">
        <v>0</v>
      </c>
      <c r="BA194" s="100"/>
      <c r="BB194" s="100"/>
      <c r="BC194" s="100"/>
      <c r="BD194" s="100"/>
      <c r="BE194" s="100">
        <f t="shared" si="9"/>
        <v>0</v>
      </c>
      <c r="BF194" s="100"/>
      <c r="BG194" s="100"/>
      <c r="BH194" s="100"/>
      <c r="BI194" s="100"/>
    </row>
    <row r="195" spans="1:70" s="25" customFormat="1" ht="30" customHeight="1" x14ac:dyDescent="0.2">
      <c r="A195" s="59">
        <v>0</v>
      </c>
      <c r="B195" s="60"/>
      <c r="C195" s="60"/>
      <c r="D195" s="133" t="s">
        <v>279</v>
      </c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4"/>
      <c r="Q195" s="55" t="s">
        <v>276</v>
      </c>
      <c r="R195" s="55"/>
      <c r="S195" s="55"/>
      <c r="T195" s="55"/>
      <c r="U195" s="55"/>
      <c r="V195" s="133" t="s">
        <v>185</v>
      </c>
      <c r="W195" s="63"/>
      <c r="X195" s="63"/>
      <c r="Y195" s="63"/>
      <c r="Z195" s="63"/>
      <c r="AA195" s="63"/>
      <c r="AB195" s="63"/>
      <c r="AC195" s="63"/>
      <c r="AD195" s="63"/>
      <c r="AE195" s="64"/>
      <c r="AF195" s="100">
        <v>4</v>
      </c>
      <c r="AG195" s="100"/>
      <c r="AH195" s="100"/>
      <c r="AI195" s="100"/>
      <c r="AJ195" s="100"/>
      <c r="AK195" s="100">
        <v>0</v>
      </c>
      <c r="AL195" s="100"/>
      <c r="AM195" s="100"/>
      <c r="AN195" s="100"/>
      <c r="AO195" s="100"/>
      <c r="AP195" s="100">
        <f t="shared" si="8"/>
        <v>4</v>
      </c>
      <c r="AQ195" s="100"/>
      <c r="AR195" s="100"/>
      <c r="AS195" s="100"/>
      <c r="AT195" s="100"/>
      <c r="AU195" s="100">
        <v>4</v>
      </c>
      <c r="AV195" s="100"/>
      <c r="AW195" s="100"/>
      <c r="AX195" s="100"/>
      <c r="AY195" s="100"/>
      <c r="AZ195" s="100">
        <v>0</v>
      </c>
      <c r="BA195" s="100"/>
      <c r="BB195" s="100"/>
      <c r="BC195" s="100"/>
      <c r="BD195" s="100"/>
      <c r="BE195" s="100">
        <f t="shared" si="9"/>
        <v>4</v>
      </c>
      <c r="BF195" s="100"/>
      <c r="BG195" s="100"/>
      <c r="BH195" s="100"/>
      <c r="BI195" s="100"/>
    </row>
    <row r="196" spans="1:70" s="6" customFormat="1" ht="14.25" x14ac:dyDescent="0.2">
      <c r="A196" s="87">
        <v>0</v>
      </c>
      <c r="B196" s="88"/>
      <c r="C196" s="88"/>
      <c r="D196" s="134" t="s">
        <v>280</v>
      </c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2"/>
      <c r="Q196" s="101"/>
      <c r="R196" s="101"/>
      <c r="S196" s="101"/>
      <c r="T196" s="101"/>
      <c r="U196" s="101"/>
      <c r="V196" s="134"/>
      <c r="W196" s="111"/>
      <c r="X196" s="111"/>
      <c r="Y196" s="111"/>
      <c r="Z196" s="111"/>
      <c r="AA196" s="111"/>
      <c r="AB196" s="111"/>
      <c r="AC196" s="111"/>
      <c r="AD196" s="111"/>
      <c r="AE196" s="112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>
        <f t="shared" si="8"/>
        <v>0</v>
      </c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>
        <f t="shared" si="9"/>
        <v>0</v>
      </c>
      <c r="BF196" s="99"/>
      <c r="BG196" s="99"/>
      <c r="BH196" s="99"/>
      <c r="BI196" s="99"/>
    </row>
    <row r="197" spans="1:70" s="25" customFormat="1" ht="28.5" customHeight="1" x14ac:dyDescent="0.2">
      <c r="A197" s="59">
        <v>0</v>
      </c>
      <c r="B197" s="60"/>
      <c r="C197" s="60"/>
      <c r="D197" s="133" t="s">
        <v>281</v>
      </c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4"/>
      <c r="Q197" s="55" t="s">
        <v>282</v>
      </c>
      <c r="R197" s="55"/>
      <c r="S197" s="55"/>
      <c r="T197" s="55"/>
      <c r="U197" s="55"/>
      <c r="V197" s="133" t="s">
        <v>283</v>
      </c>
      <c r="W197" s="63"/>
      <c r="X197" s="63"/>
      <c r="Y197" s="63"/>
      <c r="Z197" s="63"/>
      <c r="AA197" s="63"/>
      <c r="AB197" s="63"/>
      <c r="AC197" s="63"/>
      <c r="AD197" s="63"/>
      <c r="AE197" s="64"/>
      <c r="AF197" s="100">
        <v>0</v>
      </c>
      <c r="AG197" s="100"/>
      <c r="AH197" s="100"/>
      <c r="AI197" s="100"/>
      <c r="AJ197" s="100"/>
      <c r="AK197" s="100">
        <v>0</v>
      </c>
      <c r="AL197" s="100"/>
      <c r="AM197" s="100"/>
      <c r="AN197" s="100"/>
      <c r="AO197" s="100"/>
      <c r="AP197" s="100">
        <f t="shared" si="8"/>
        <v>0</v>
      </c>
      <c r="AQ197" s="100"/>
      <c r="AR197" s="100"/>
      <c r="AS197" s="100"/>
      <c r="AT197" s="100"/>
      <c r="AU197" s="100">
        <v>0</v>
      </c>
      <c r="AV197" s="100"/>
      <c r="AW197" s="100"/>
      <c r="AX197" s="100"/>
      <c r="AY197" s="100"/>
      <c r="AZ197" s="100">
        <v>0</v>
      </c>
      <c r="BA197" s="100"/>
      <c r="BB197" s="100"/>
      <c r="BC197" s="100"/>
      <c r="BD197" s="100"/>
      <c r="BE197" s="100">
        <f t="shared" si="9"/>
        <v>0</v>
      </c>
      <c r="BF197" s="100"/>
      <c r="BG197" s="100"/>
      <c r="BH197" s="100"/>
      <c r="BI197" s="100"/>
    </row>
    <row r="198" spans="1:70" s="25" customFormat="1" ht="30" customHeight="1" x14ac:dyDescent="0.2">
      <c r="A198" s="59">
        <v>0</v>
      </c>
      <c r="B198" s="60"/>
      <c r="C198" s="60"/>
      <c r="D198" s="133" t="s">
        <v>284</v>
      </c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4"/>
      <c r="Q198" s="55" t="s">
        <v>282</v>
      </c>
      <c r="R198" s="55"/>
      <c r="S198" s="55"/>
      <c r="T198" s="55"/>
      <c r="U198" s="55"/>
      <c r="V198" s="133" t="s">
        <v>285</v>
      </c>
      <c r="W198" s="63"/>
      <c r="X198" s="63"/>
      <c r="Y198" s="63"/>
      <c r="Z198" s="63"/>
      <c r="AA198" s="63"/>
      <c r="AB198" s="63"/>
      <c r="AC198" s="63"/>
      <c r="AD198" s="63"/>
      <c r="AE198" s="64"/>
      <c r="AF198" s="100">
        <v>0</v>
      </c>
      <c r="AG198" s="100"/>
      <c r="AH198" s="100"/>
      <c r="AI198" s="100"/>
      <c r="AJ198" s="100"/>
      <c r="AK198" s="100">
        <v>0</v>
      </c>
      <c r="AL198" s="100"/>
      <c r="AM198" s="100"/>
      <c r="AN198" s="100"/>
      <c r="AO198" s="100"/>
      <c r="AP198" s="100">
        <f t="shared" si="8"/>
        <v>0</v>
      </c>
      <c r="AQ198" s="100"/>
      <c r="AR198" s="100"/>
      <c r="AS198" s="100"/>
      <c r="AT198" s="100"/>
      <c r="AU198" s="100">
        <v>0</v>
      </c>
      <c r="AV198" s="100"/>
      <c r="AW198" s="100"/>
      <c r="AX198" s="100"/>
      <c r="AY198" s="100"/>
      <c r="AZ198" s="100">
        <v>0</v>
      </c>
      <c r="BA198" s="100"/>
      <c r="BB198" s="100"/>
      <c r="BC198" s="100"/>
      <c r="BD198" s="100"/>
      <c r="BE198" s="100">
        <f t="shared" si="9"/>
        <v>0</v>
      </c>
      <c r="BF198" s="100"/>
      <c r="BG198" s="100"/>
      <c r="BH198" s="100"/>
      <c r="BI198" s="100"/>
    </row>
    <row r="199" spans="1:70" s="25" customFormat="1" ht="45" customHeight="1" x14ac:dyDescent="0.2">
      <c r="A199" s="59">
        <v>0</v>
      </c>
      <c r="B199" s="60"/>
      <c r="C199" s="60"/>
      <c r="D199" s="133" t="s">
        <v>286</v>
      </c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4"/>
      <c r="Q199" s="55" t="s">
        <v>282</v>
      </c>
      <c r="R199" s="55"/>
      <c r="S199" s="55"/>
      <c r="T199" s="55"/>
      <c r="U199" s="55"/>
      <c r="V199" s="133" t="s">
        <v>260</v>
      </c>
      <c r="W199" s="63"/>
      <c r="X199" s="63"/>
      <c r="Y199" s="63"/>
      <c r="Z199" s="63"/>
      <c r="AA199" s="63"/>
      <c r="AB199" s="63"/>
      <c r="AC199" s="63"/>
      <c r="AD199" s="63"/>
      <c r="AE199" s="64"/>
      <c r="AF199" s="100">
        <v>1.3</v>
      </c>
      <c r="AG199" s="100"/>
      <c r="AH199" s="100"/>
      <c r="AI199" s="100"/>
      <c r="AJ199" s="100"/>
      <c r="AK199" s="100">
        <v>0</v>
      </c>
      <c r="AL199" s="100"/>
      <c r="AM199" s="100"/>
      <c r="AN199" s="100"/>
      <c r="AO199" s="100"/>
      <c r="AP199" s="100">
        <f t="shared" si="8"/>
        <v>1.3</v>
      </c>
      <c r="AQ199" s="100"/>
      <c r="AR199" s="100"/>
      <c r="AS199" s="100"/>
      <c r="AT199" s="100"/>
      <c r="AU199" s="100">
        <v>1.3</v>
      </c>
      <c r="AV199" s="100"/>
      <c r="AW199" s="100"/>
      <c r="AX199" s="100"/>
      <c r="AY199" s="100"/>
      <c r="AZ199" s="100">
        <v>0</v>
      </c>
      <c r="BA199" s="100"/>
      <c r="BB199" s="100"/>
      <c r="BC199" s="100"/>
      <c r="BD199" s="100"/>
      <c r="BE199" s="100">
        <f t="shared" si="9"/>
        <v>1.3</v>
      </c>
      <c r="BF199" s="100"/>
      <c r="BG199" s="100"/>
      <c r="BH199" s="100"/>
      <c r="BI199" s="100"/>
    </row>
    <row r="200" spans="1:70" s="25" customFormat="1" ht="45" customHeight="1" x14ac:dyDescent="0.2">
      <c r="A200" s="59">
        <v>0</v>
      </c>
      <c r="B200" s="60"/>
      <c r="C200" s="60"/>
      <c r="D200" s="133" t="s">
        <v>287</v>
      </c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4"/>
      <c r="Q200" s="55" t="s">
        <v>282</v>
      </c>
      <c r="R200" s="55"/>
      <c r="S200" s="55"/>
      <c r="T200" s="55"/>
      <c r="U200" s="55"/>
      <c r="V200" s="133" t="s">
        <v>260</v>
      </c>
      <c r="W200" s="63"/>
      <c r="X200" s="63"/>
      <c r="Y200" s="63"/>
      <c r="Z200" s="63"/>
      <c r="AA200" s="63"/>
      <c r="AB200" s="63"/>
      <c r="AC200" s="63"/>
      <c r="AD200" s="63"/>
      <c r="AE200" s="64"/>
      <c r="AF200" s="100">
        <v>1.3</v>
      </c>
      <c r="AG200" s="100"/>
      <c r="AH200" s="100"/>
      <c r="AI200" s="100"/>
      <c r="AJ200" s="100"/>
      <c r="AK200" s="100">
        <v>0</v>
      </c>
      <c r="AL200" s="100"/>
      <c r="AM200" s="100"/>
      <c r="AN200" s="100"/>
      <c r="AO200" s="100"/>
      <c r="AP200" s="100">
        <f t="shared" si="8"/>
        <v>1.3</v>
      </c>
      <c r="AQ200" s="100"/>
      <c r="AR200" s="100"/>
      <c r="AS200" s="100"/>
      <c r="AT200" s="100"/>
      <c r="AU200" s="100">
        <v>1.3</v>
      </c>
      <c r="AV200" s="100"/>
      <c r="AW200" s="100"/>
      <c r="AX200" s="100"/>
      <c r="AY200" s="100"/>
      <c r="AZ200" s="100">
        <v>0</v>
      </c>
      <c r="BA200" s="100"/>
      <c r="BB200" s="100"/>
      <c r="BC200" s="100"/>
      <c r="BD200" s="100"/>
      <c r="BE200" s="100">
        <f t="shared" si="9"/>
        <v>1.3</v>
      </c>
      <c r="BF200" s="100"/>
      <c r="BG200" s="100"/>
      <c r="BH200" s="100"/>
      <c r="BI200" s="100"/>
    </row>
    <row r="201" spans="1:70" s="25" customFormat="1" ht="15" customHeight="1" x14ac:dyDescent="0.2">
      <c r="A201" s="59">
        <v>0</v>
      </c>
      <c r="B201" s="60"/>
      <c r="C201" s="60"/>
      <c r="D201" s="133" t="s">
        <v>288</v>
      </c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4"/>
      <c r="Q201" s="55" t="s">
        <v>282</v>
      </c>
      <c r="R201" s="55"/>
      <c r="S201" s="55"/>
      <c r="T201" s="55"/>
      <c r="U201" s="55"/>
      <c r="V201" s="133" t="s">
        <v>260</v>
      </c>
      <c r="W201" s="63"/>
      <c r="X201" s="63"/>
      <c r="Y201" s="63"/>
      <c r="Z201" s="63"/>
      <c r="AA201" s="63"/>
      <c r="AB201" s="63"/>
      <c r="AC201" s="63"/>
      <c r="AD201" s="63"/>
      <c r="AE201" s="64"/>
      <c r="AF201" s="100">
        <v>1.5</v>
      </c>
      <c r="AG201" s="100"/>
      <c r="AH201" s="100"/>
      <c r="AI201" s="100"/>
      <c r="AJ201" s="100"/>
      <c r="AK201" s="100">
        <v>0</v>
      </c>
      <c r="AL201" s="100"/>
      <c r="AM201" s="100"/>
      <c r="AN201" s="100"/>
      <c r="AO201" s="100"/>
      <c r="AP201" s="100">
        <f t="shared" si="8"/>
        <v>1.5</v>
      </c>
      <c r="AQ201" s="100"/>
      <c r="AR201" s="100"/>
      <c r="AS201" s="100"/>
      <c r="AT201" s="100"/>
      <c r="AU201" s="100">
        <v>1.5</v>
      </c>
      <c r="AV201" s="100"/>
      <c r="AW201" s="100"/>
      <c r="AX201" s="100"/>
      <c r="AY201" s="100"/>
      <c r="AZ201" s="100">
        <v>0</v>
      </c>
      <c r="BA201" s="100"/>
      <c r="BB201" s="100"/>
      <c r="BC201" s="100"/>
      <c r="BD201" s="100"/>
      <c r="BE201" s="100">
        <f t="shared" si="9"/>
        <v>1.5</v>
      </c>
      <c r="BF201" s="100"/>
      <c r="BG201" s="100"/>
      <c r="BH201" s="100"/>
      <c r="BI201" s="100"/>
    </row>
    <row r="202" spans="1:70" s="25" customFormat="1" ht="30" customHeight="1" x14ac:dyDescent="0.2">
      <c r="A202" s="59">
        <v>0</v>
      </c>
      <c r="B202" s="60"/>
      <c r="C202" s="60"/>
      <c r="D202" s="133" t="s">
        <v>289</v>
      </c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4"/>
      <c r="Q202" s="55" t="s">
        <v>282</v>
      </c>
      <c r="R202" s="55"/>
      <c r="S202" s="55"/>
      <c r="T202" s="55"/>
      <c r="U202" s="55"/>
      <c r="V202" s="133" t="s">
        <v>285</v>
      </c>
      <c r="W202" s="63"/>
      <c r="X202" s="63"/>
      <c r="Y202" s="63"/>
      <c r="Z202" s="63"/>
      <c r="AA202" s="63"/>
      <c r="AB202" s="63"/>
      <c r="AC202" s="63"/>
      <c r="AD202" s="63"/>
      <c r="AE202" s="64"/>
      <c r="AF202" s="100">
        <v>0</v>
      </c>
      <c r="AG202" s="100"/>
      <c r="AH202" s="100"/>
      <c r="AI202" s="100"/>
      <c r="AJ202" s="100"/>
      <c r="AK202" s="100">
        <v>0</v>
      </c>
      <c r="AL202" s="100"/>
      <c r="AM202" s="100"/>
      <c r="AN202" s="100"/>
      <c r="AO202" s="100"/>
      <c r="AP202" s="100">
        <f t="shared" si="8"/>
        <v>0</v>
      </c>
      <c r="AQ202" s="100"/>
      <c r="AR202" s="100"/>
      <c r="AS202" s="100"/>
      <c r="AT202" s="100"/>
      <c r="AU202" s="100">
        <v>0</v>
      </c>
      <c r="AV202" s="100"/>
      <c r="AW202" s="100"/>
      <c r="AX202" s="100"/>
      <c r="AY202" s="100"/>
      <c r="AZ202" s="100">
        <v>0</v>
      </c>
      <c r="BA202" s="100"/>
      <c r="BB202" s="100"/>
      <c r="BC202" s="100"/>
      <c r="BD202" s="100"/>
      <c r="BE202" s="100">
        <f t="shared" si="9"/>
        <v>0</v>
      </c>
      <c r="BF202" s="100"/>
      <c r="BG202" s="100"/>
      <c r="BH202" s="100"/>
      <c r="BI202" s="100"/>
    </row>
    <row r="204" spans="1:70" ht="14.25" customHeight="1" x14ac:dyDescent="0.2">
      <c r="A204" s="34" t="s">
        <v>124</v>
      </c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</row>
    <row r="205" spans="1:70" ht="15" customHeight="1" x14ac:dyDescent="0.2">
      <c r="A205" s="75" t="s">
        <v>203</v>
      </c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75"/>
      <c r="BD205" s="75"/>
      <c r="BE205" s="75"/>
      <c r="BF205" s="75"/>
      <c r="BG205" s="75"/>
      <c r="BH205" s="75"/>
      <c r="BI205" s="75"/>
      <c r="BJ205" s="75"/>
      <c r="BK205" s="75"/>
      <c r="BL205" s="75"/>
      <c r="BM205" s="75"/>
      <c r="BN205" s="75"/>
      <c r="BO205" s="75"/>
      <c r="BP205" s="75"/>
      <c r="BQ205" s="75"/>
      <c r="BR205" s="75"/>
    </row>
    <row r="206" spans="1:70" ht="12.95" customHeight="1" x14ac:dyDescent="0.2">
      <c r="A206" s="49" t="s">
        <v>19</v>
      </c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1"/>
      <c r="U206" s="55" t="s">
        <v>204</v>
      </c>
      <c r="V206" s="55"/>
      <c r="W206" s="55"/>
      <c r="X206" s="55"/>
      <c r="Y206" s="55"/>
      <c r="Z206" s="55"/>
      <c r="AA206" s="55"/>
      <c r="AB206" s="55"/>
      <c r="AC206" s="55"/>
      <c r="AD206" s="55"/>
      <c r="AE206" s="55" t="s">
        <v>207</v>
      </c>
      <c r="AF206" s="55"/>
      <c r="AG206" s="55"/>
      <c r="AH206" s="55"/>
      <c r="AI206" s="55"/>
      <c r="AJ206" s="55"/>
      <c r="AK206" s="55"/>
      <c r="AL206" s="55"/>
      <c r="AM206" s="55"/>
      <c r="AN206" s="55"/>
      <c r="AO206" s="55" t="s">
        <v>214</v>
      </c>
      <c r="AP206" s="55"/>
      <c r="AQ206" s="55"/>
      <c r="AR206" s="55"/>
      <c r="AS206" s="55"/>
      <c r="AT206" s="55"/>
      <c r="AU206" s="55"/>
      <c r="AV206" s="55"/>
      <c r="AW206" s="55"/>
      <c r="AX206" s="55"/>
      <c r="AY206" s="55" t="s">
        <v>225</v>
      </c>
      <c r="AZ206" s="55"/>
      <c r="BA206" s="55"/>
      <c r="BB206" s="55"/>
      <c r="BC206" s="55"/>
      <c r="BD206" s="55"/>
      <c r="BE206" s="55"/>
      <c r="BF206" s="55"/>
      <c r="BG206" s="55"/>
      <c r="BH206" s="55"/>
      <c r="BI206" s="55" t="s">
        <v>230</v>
      </c>
      <c r="BJ206" s="55"/>
      <c r="BK206" s="55"/>
      <c r="BL206" s="55"/>
      <c r="BM206" s="55"/>
      <c r="BN206" s="55"/>
      <c r="BO206" s="55"/>
      <c r="BP206" s="55"/>
      <c r="BQ206" s="55"/>
      <c r="BR206" s="55"/>
    </row>
    <row r="207" spans="1:70" ht="30" customHeight="1" x14ac:dyDescent="0.2">
      <c r="A207" s="52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4"/>
      <c r="U207" s="55" t="s">
        <v>4</v>
      </c>
      <c r="V207" s="55"/>
      <c r="W207" s="55"/>
      <c r="X207" s="55"/>
      <c r="Y207" s="55"/>
      <c r="Z207" s="55" t="s">
        <v>3</v>
      </c>
      <c r="AA207" s="55"/>
      <c r="AB207" s="55"/>
      <c r="AC207" s="55"/>
      <c r="AD207" s="55"/>
      <c r="AE207" s="55" t="s">
        <v>4</v>
      </c>
      <c r="AF207" s="55"/>
      <c r="AG207" s="55"/>
      <c r="AH207" s="55"/>
      <c r="AI207" s="55"/>
      <c r="AJ207" s="55" t="s">
        <v>3</v>
      </c>
      <c r="AK207" s="55"/>
      <c r="AL207" s="55"/>
      <c r="AM207" s="55"/>
      <c r="AN207" s="55"/>
      <c r="AO207" s="55" t="s">
        <v>4</v>
      </c>
      <c r="AP207" s="55"/>
      <c r="AQ207" s="55"/>
      <c r="AR207" s="55"/>
      <c r="AS207" s="55"/>
      <c r="AT207" s="55" t="s">
        <v>3</v>
      </c>
      <c r="AU207" s="55"/>
      <c r="AV207" s="55"/>
      <c r="AW207" s="55"/>
      <c r="AX207" s="55"/>
      <c r="AY207" s="55" t="s">
        <v>4</v>
      </c>
      <c r="AZ207" s="55"/>
      <c r="BA207" s="55"/>
      <c r="BB207" s="55"/>
      <c r="BC207" s="55"/>
      <c r="BD207" s="55" t="s">
        <v>3</v>
      </c>
      <c r="BE207" s="55"/>
      <c r="BF207" s="55"/>
      <c r="BG207" s="55"/>
      <c r="BH207" s="55"/>
      <c r="BI207" s="55" t="s">
        <v>4</v>
      </c>
      <c r="BJ207" s="55"/>
      <c r="BK207" s="55"/>
      <c r="BL207" s="55"/>
      <c r="BM207" s="55"/>
      <c r="BN207" s="55" t="s">
        <v>3</v>
      </c>
      <c r="BO207" s="55"/>
      <c r="BP207" s="55"/>
      <c r="BQ207" s="55"/>
      <c r="BR207" s="55"/>
    </row>
    <row r="208" spans="1:70" ht="15" customHeight="1" x14ac:dyDescent="0.2">
      <c r="A208" s="41">
        <v>1</v>
      </c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3"/>
      <c r="U208" s="55">
        <v>2</v>
      </c>
      <c r="V208" s="55"/>
      <c r="W208" s="55"/>
      <c r="X208" s="55"/>
      <c r="Y208" s="55"/>
      <c r="Z208" s="55">
        <v>3</v>
      </c>
      <c r="AA208" s="55"/>
      <c r="AB208" s="55"/>
      <c r="AC208" s="55"/>
      <c r="AD208" s="55"/>
      <c r="AE208" s="55">
        <v>4</v>
      </c>
      <c r="AF208" s="55"/>
      <c r="AG208" s="55"/>
      <c r="AH208" s="55"/>
      <c r="AI208" s="55"/>
      <c r="AJ208" s="55">
        <v>5</v>
      </c>
      <c r="AK208" s="55"/>
      <c r="AL208" s="55"/>
      <c r="AM208" s="55"/>
      <c r="AN208" s="55"/>
      <c r="AO208" s="55">
        <v>6</v>
      </c>
      <c r="AP208" s="55"/>
      <c r="AQ208" s="55"/>
      <c r="AR208" s="55"/>
      <c r="AS208" s="55"/>
      <c r="AT208" s="55">
        <v>7</v>
      </c>
      <c r="AU208" s="55"/>
      <c r="AV208" s="55"/>
      <c r="AW208" s="55"/>
      <c r="AX208" s="55"/>
      <c r="AY208" s="55">
        <v>8</v>
      </c>
      <c r="AZ208" s="55"/>
      <c r="BA208" s="55"/>
      <c r="BB208" s="55"/>
      <c r="BC208" s="55"/>
      <c r="BD208" s="55">
        <v>9</v>
      </c>
      <c r="BE208" s="55"/>
      <c r="BF208" s="55"/>
      <c r="BG208" s="55"/>
      <c r="BH208" s="55"/>
      <c r="BI208" s="55">
        <v>10</v>
      </c>
      <c r="BJ208" s="55"/>
      <c r="BK208" s="55"/>
      <c r="BL208" s="55"/>
      <c r="BM208" s="55"/>
      <c r="BN208" s="55">
        <v>11</v>
      </c>
      <c r="BO208" s="55"/>
      <c r="BP208" s="55"/>
      <c r="BQ208" s="55"/>
      <c r="BR208" s="55"/>
    </row>
    <row r="209" spans="1:79" s="1" customFormat="1" ht="15.75" hidden="1" customHeight="1" x14ac:dyDescent="0.2">
      <c r="A209" s="69" t="s">
        <v>57</v>
      </c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1"/>
      <c r="U209" s="79" t="s">
        <v>65</v>
      </c>
      <c r="V209" s="79"/>
      <c r="W209" s="79"/>
      <c r="X209" s="79"/>
      <c r="Y209" s="79"/>
      <c r="Z209" s="98" t="s">
        <v>66</v>
      </c>
      <c r="AA209" s="98"/>
      <c r="AB209" s="98"/>
      <c r="AC209" s="98"/>
      <c r="AD209" s="98"/>
      <c r="AE209" s="79" t="s">
        <v>67</v>
      </c>
      <c r="AF209" s="79"/>
      <c r="AG209" s="79"/>
      <c r="AH209" s="79"/>
      <c r="AI209" s="79"/>
      <c r="AJ209" s="98" t="s">
        <v>68</v>
      </c>
      <c r="AK209" s="98"/>
      <c r="AL209" s="98"/>
      <c r="AM209" s="98"/>
      <c r="AN209" s="98"/>
      <c r="AO209" s="79" t="s">
        <v>58</v>
      </c>
      <c r="AP209" s="79"/>
      <c r="AQ209" s="79"/>
      <c r="AR209" s="79"/>
      <c r="AS209" s="79"/>
      <c r="AT209" s="98" t="s">
        <v>59</v>
      </c>
      <c r="AU209" s="98"/>
      <c r="AV209" s="98"/>
      <c r="AW209" s="98"/>
      <c r="AX209" s="98"/>
      <c r="AY209" s="79" t="s">
        <v>60</v>
      </c>
      <c r="AZ209" s="79"/>
      <c r="BA209" s="79"/>
      <c r="BB209" s="79"/>
      <c r="BC209" s="79"/>
      <c r="BD209" s="98" t="s">
        <v>61</v>
      </c>
      <c r="BE209" s="98"/>
      <c r="BF209" s="98"/>
      <c r="BG209" s="98"/>
      <c r="BH209" s="98"/>
      <c r="BI209" s="79" t="s">
        <v>62</v>
      </c>
      <c r="BJ209" s="79"/>
      <c r="BK209" s="79"/>
      <c r="BL209" s="79"/>
      <c r="BM209" s="79"/>
      <c r="BN209" s="98" t="s">
        <v>63</v>
      </c>
      <c r="BO209" s="98"/>
      <c r="BP209" s="98"/>
      <c r="BQ209" s="98"/>
      <c r="BR209" s="98"/>
      <c r="CA209" t="s">
        <v>41</v>
      </c>
    </row>
    <row r="210" spans="1:79" s="25" customFormat="1" ht="12.75" customHeight="1" x14ac:dyDescent="0.2">
      <c r="A210" s="62" t="s">
        <v>186</v>
      </c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4"/>
      <c r="U210" s="105">
        <v>39997734</v>
      </c>
      <c r="V210" s="105"/>
      <c r="W210" s="105"/>
      <c r="X210" s="105"/>
      <c r="Y210" s="105"/>
      <c r="Z210" s="105">
        <v>1275985</v>
      </c>
      <c r="AA210" s="105"/>
      <c r="AB210" s="105"/>
      <c r="AC210" s="105"/>
      <c r="AD210" s="105"/>
      <c r="AE210" s="105">
        <v>44840343</v>
      </c>
      <c r="AF210" s="105"/>
      <c r="AG210" s="105"/>
      <c r="AH210" s="105"/>
      <c r="AI210" s="105"/>
      <c r="AJ210" s="105">
        <v>341665</v>
      </c>
      <c r="AK210" s="105"/>
      <c r="AL210" s="105"/>
      <c r="AM210" s="105"/>
      <c r="AN210" s="105"/>
      <c r="AO210" s="105">
        <v>14455407</v>
      </c>
      <c r="AP210" s="105"/>
      <c r="AQ210" s="105"/>
      <c r="AR210" s="105"/>
      <c r="AS210" s="105"/>
      <c r="AT210" s="105">
        <v>0</v>
      </c>
      <c r="AU210" s="105"/>
      <c r="AV210" s="105"/>
      <c r="AW210" s="105"/>
      <c r="AX210" s="105"/>
      <c r="AY210" s="105">
        <v>0</v>
      </c>
      <c r="AZ210" s="105"/>
      <c r="BA210" s="105"/>
      <c r="BB210" s="105"/>
      <c r="BC210" s="105"/>
      <c r="BD210" s="105">
        <v>0</v>
      </c>
      <c r="BE210" s="105"/>
      <c r="BF210" s="105"/>
      <c r="BG210" s="105"/>
      <c r="BH210" s="105"/>
      <c r="BI210" s="105">
        <v>0</v>
      </c>
      <c r="BJ210" s="105"/>
      <c r="BK210" s="105"/>
      <c r="BL210" s="105"/>
      <c r="BM210" s="105"/>
      <c r="BN210" s="105">
        <v>0</v>
      </c>
      <c r="BO210" s="105"/>
      <c r="BP210" s="105"/>
      <c r="BQ210" s="105"/>
      <c r="BR210" s="105"/>
      <c r="CA210" s="25" t="s">
        <v>42</v>
      </c>
    </row>
    <row r="211" spans="1:79" s="25" customFormat="1" ht="12.75" customHeight="1" x14ac:dyDescent="0.2">
      <c r="A211" s="62" t="s">
        <v>187</v>
      </c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4"/>
      <c r="U211" s="105">
        <v>0</v>
      </c>
      <c r="V211" s="105"/>
      <c r="W211" s="105"/>
      <c r="X211" s="105"/>
      <c r="Y211" s="105"/>
      <c r="Z211" s="105">
        <v>0</v>
      </c>
      <c r="AA211" s="105"/>
      <c r="AB211" s="105"/>
      <c r="AC211" s="105"/>
      <c r="AD211" s="105"/>
      <c r="AE211" s="105">
        <v>0</v>
      </c>
      <c r="AF211" s="105"/>
      <c r="AG211" s="105"/>
      <c r="AH211" s="105"/>
      <c r="AI211" s="105"/>
      <c r="AJ211" s="105">
        <v>0</v>
      </c>
      <c r="AK211" s="105"/>
      <c r="AL211" s="105"/>
      <c r="AM211" s="105"/>
      <c r="AN211" s="105"/>
      <c r="AO211" s="105">
        <v>19091</v>
      </c>
      <c r="AP211" s="105"/>
      <c r="AQ211" s="105"/>
      <c r="AR211" s="105"/>
      <c r="AS211" s="105"/>
      <c r="AT211" s="105">
        <v>0</v>
      </c>
      <c r="AU211" s="105"/>
      <c r="AV211" s="105"/>
      <c r="AW211" s="105"/>
      <c r="AX211" s="105"/>
      <c r="AY211" s="105">
        <v>0</v>
      </c>
      <c r="AZ211" s="105"/>
      <c r="BA211" s="105"/>
      <c r="BB211" s="105"/>
      <c r="BC211" s="105"/>
      <c r="BD211" s="105">
        <v>0</v>
      </c>
      <c r="BE211" s="105"/>
      <c r="BF211" s="105"/>
      <c r="BG211" s="105"/>
      <c r="BH211" s="105"/>
      <c r="BI211" s="105">
        <v>0</v>
      </c>
      <c r="BJ211" s="105"/>
      <c r="BK211" s="105"/>
      <c r="BL211" s="105"/>
      <c r="BM211" s="105"/>
      <c r="BN211" s="105">
        <v>0</v>
      </c>
      <c r="BO211" s="105"/>
      <c r="BP211" s="105"/>
      <c r="BQ211" s="105"/>
      <c r="BR211" s="105"/>
    </row>
    <row r="212" spans="1:79" s="25" customFormat="1" ht="12.75" customHeight="1" x14ac:dyDescent="0.2">
      <c r="A212" s="62" t="s">
        <v>188</v>
      </c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4"/>
      <c r="U212" s="105">
        <v>2411241</v>
      </c>
      <c r="V212" s="105"/>
      <c r="W212" s="105"/>
      <c r="X212" s="105"/>
      <c r="Y212" s="105"/>
      <c r="Z212" s="105">
        <v>0</v>
      </c>
      <c r="AA212" s="105"/>
      <c r="AB212" s="105"/>
      <c r="AC212" s="105"/>
      <c r="AD212" s="105"/>
      <c r="AE212" s="105">
        <v>737604</v>
      </c>
      <c r="AF212" s="105"/>
      <c r="AG212" s="105"/>
      <c r="AH212" s="105"/>
      <c r="AI212" s="105"/>
      <c r="AJ212" s="105">
        <v>0</v>
      </c>
      <c r="AK212" s="105"/>
      <c r="AL212" s="105"/>
      <c r="AM212" s="105"/>
      <c r="AN212" s="105"/>
      <c r="AO212" s="105">
        <v>0</v>
      </c>
      <c r="AP212" s="105"/>
      <c r="AQ212" s="105"/>
      <c r="AR212" s="105"/>
      <c r="AS212" s="105"/>
      <c r="AT212" s="105">
        <v>0</v>
      </c>
      <c r="AU212" s="105"/>
      <c r="AV212" s="105"/>
      <c r="AW212" s="105"/>
      <c r="AX212" s="105"/>
      <c r="AY212" s="105">
        <v>0</v>
      </c>
      <c r="AZ212" s="105"/>
      <c r="BA212" s="105"/>
      <c r="BB212" s="105"/>
      <c r="BC212" s="105"/>
      <c r="BD212" s="105">
        <v>0</v>
      </c>
      <c r="BE212" s="105"/>
      <c r="BF212" s="105"/>
      <c r="BG212" s="105"/>
      <c r="BH212" s="105"/>
      <c r="BI212" s="105">
        <v>0</v>
      </c>
      <c r="BJ212" s="105"/>
      <c r="BK212" s="105"/>
      <c r="BL212" s="105"/>
      <c r="BM212" s="105"/>
      <c r="BN212" s="105">
        <v>0</v>
      </c>
      <c r="BO212" s="105"/>
      <c r="BP212" s="105"/>
      <c r="BQ212" s="105"/>
      <c r="BR212" s="105"/>
    </row>
    <row r="213" spans="1:79" s="25" customFormat="1" ht="12.75" customHeight="1" x14ac:dyDescent="0.2">
      <c r="A213" s="62" t="s">
        <v>189</v>
      </c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4"/>
      <c r="U213" s="105">
        <v>2197429</v>
      </c>
      <c r="V213" s="105"/>
      <c r="W213" s="105"/>
      <c r="X213" s="105"/>
      <c r="Y213" s="105"/>
      <c r="Z213" s="105">
        <v>0</v>
      </c>
      <c r="AA213" s="105"/>
      <c r="AB213" s="105"/>
      <c r="AC213" s="105"/>
      <c r="AD213" s="105"/>
      <c r="AE213" s="105">
        <v>2423892</v>
      </c>
      <c r="AF213" s="105"/>
      <c r="AG213" s="105"/>
      <c r="AH213" s="105"/>
      <c r="AI213" s="105"/>
      <c r="AJ213" s="105">
        <v>0</v>
      </c>
      <c r="AK213" s="105"/>
      <c r="AL213" s="105"/>
      <c r="AM213" s="105"/>
      <c r="AN213" s="105"/>
      <c r="AO213" s="105">
        <v>602258</v>
      </c>
      <c r="AP213" s="105"/>
      <c r="AQ213" s="105"/>
      <c r="AR213" s="105"/>
      <c r="AS213" s="105"/>
      <c r="AT213" s="105">
        <v>0</v>
      </c>
      <c r="AU213" s="105"/>
      <c r="AV213" s="105"/>
      <c r="AW213" s="105"/>
      <c r="AX213" s="105"/>
      <c r="AY213" s="105">
        <v>0</v>
      </c>
      <c r="AZ213" s="105"/>
      <c r="BA213" s="105"/>
      <c r="BB213" s="105"/>
      <c r="BC213" s="105"/>
      <c r="BD213" s="105">
        <v>0</v>
      </c>
      <c r="BE213" s="105"/>
      <c r="BF213" s="105"/>
      <c r="BG213" s="105"/>
      <c r="BH213" s="105"/>
      <c r="BI213" s="105">
        <v>0</v>
      </c>
      <c r="BJ213" s="105"/>
      <c r="BK213" s="105"/>
      <c r="BL213" s="105"/>
      <c r="BM213" s="105"/>
      <c r="BN213" s="105">
        <v>0</v>
      </c>
      <c r="BO213" s="105"/>
      <c r="BP213" s="105"/>
      <c r="BQ213" s="105"/>
      <c r="BR213" s="105"/>
    </row>
    <row r="214" spans="1:79" s="25" customFormat="1" ht="12.75" customHeight="1" x14ac:dyDescent="0.2">
      <c r="A214" s="62" t="s">
        <v>190</v>
      </c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4"/>
      <c r="U214" s="105">
        <v>67552</v>
      </c>
      <c r="V214" s="105"/>
      <c r="W214" s="105"/>
      <c r="X214" s="105"/>
      <c r="Y214" s="105"/>
      <c r="Z214" s="105">
        <v>0</v>
      </c>
      <c r="AA214" s="105"/>
      <c r="AB214" s="105"/>
      <c r="AC214" s="105"/>
      <c r="AD214" s="105"/>
      <c r="AE214" s="105">
        <v>70725</v>
      </c>
      <c r="AF214" s="105"/>
      <c r="AG214" s="105"/>
      <c r="AH214" s="105"/>
      <c r="AI214" s="105"/>
      <c r="AJ214" s="105">
        <v>0</v>
      </c>
      <c r="AK214" s="105"/>
      <c r="AL214" s="105"/>
      <c r="AM214" s="105"/>
      <c r="AN214" s="105"/>
      <c r="AO214" s="105">
        <v>23244</v>
      </c>
      <c r="AP214" s="105"/>
      <c r="AQ214" s="105"/>
      <c r="AR214" s="105"/>
      <c r="AS214" s="105"/>
      <c r="AT214" s="105">
        <v>0</v>
      </c>
      <c r="AU214" s="105"/>
      <c r="AV214" s="105"/>
      <c r="AW214" s="105"/>
      <c r="AX214" s="105"/>
      <c r="AY214" s="105">
        <v>0</v>
      </c>
      <c r="AZ214" s="105"/>
      <c r="BA214" s="105"/>
      <c r="BB214" s="105"/>
      <c r="BC214" s="105"/>
      <c r="BD214" s="105">
        <v>0</v>
      </c>
      <c r="BE214" s="105"/>
      <c r="BF214" s="105"/>
      <c r="BG214" s="105"/>
      <c r="BH214" s="105"/>
      <c r="BI214" s="105">
        <v>0</v>
      </c>
      <c r="BJ214" s="105"/>
      <c r="BK214" s="105"/>
      <c r="BL214" s="105"/>
      <c r="BM214" s="105"/>
      <c r="BN214" s="105">
        <v>0</v>
      </c>
      <c r="BO214" s="105"/>
      <c r="BP214" s="105"/>
      <c r="BQ214" s="105"/>
      <c r="BR214" s="105"/>
    </row>
    <row r="215" spans="1:79" s="6" customFormat="1" ht="12.75" customHeight="1" x14ac:dyDescent="0.2">
      <c r="A215" s="110" t="s">
        <v>147</v>
      </c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2"/>
      <c r="U215" s="114">
        <v>44673956</v>
      </c>
      <c r="V215" s="114"/>
      <c r="W215" s="114"/>
      <c r="X215" s="114"/>
      <c r="Y215" s="114"/>
      <c r="Z215" s="114">
        <v>1275985</v>
      </c>
      <c r="AA215" s="114"/>
      <c r="AB215" s="114"/>
      <c r="AC215" s="114"/>
      <c r="AD215" s="114"/>
      <c r="AE215" s="114">
        <v>48072564</v>
      </c>
      <c r="AF215" s="114"/>
      <c r="AG215" s="114"/>
      <c r="AH215" s="114"/>
      <c r="AI215" s="114"/>
      <c r="AJ215" s="114">
        <v>341665</v>
      </c>
      <c r="AK215" s="114"/>
      <c r="AL215" s="114"/>
      <c r="AM215" s="114"/>
      <c r="AN215" s="114"/>
      <c r="AO215" s="114">
        <v>15100000</v>
      </c>
      <c r="AP215" s="114"/>
      <c r="AQ215" s="114"/>
      <c r="AR215" s="114"/>
      <c r="AS215" s="114"/>
      <c r="AT215" s="114">
        <v>0</v>
      </c>
      <c r="AU215" s="114"/>
      <c r="AV215" s="114"/>
      <c r="AW215" s="114"/>
      <c r="AX215" s="114"/>
      <c r="AY215" s="114">
        <v>0</v>
      </c>
      <c r="AZ215" s="114"/>
      <c r="BA215" s="114"/>
      <c r="BB215" s="114"/>
      <c r="BC215" s="114"/>
      <c r="BD215" s="114">
        <v>0</v>
      </c>
      <c r="BE215" s="114"/>
      <c r="BF215" s="114"/>
      <c r="BG215" s="114"/>
      <c r="BH215" s="114"/>
      <c r="BI215" s="114">
        <v>0</v>
      </c>
      <c r="BJ215" s="114"/>
      <c r="BK215" s="114"/>
      <c r="BL215" s="114"/>
      <c r="BM215" s="114"/>
      <c r="BN215" s="114">
        <v>0</v>
      </c>
      <c r="BO215" s="114"/>
      <c r="BP215" s="114"/>
      <c r="BQ215" s="114"/>
      <c r="BR215" s="114"/>
    </row>
    <row r="216" spans="1:79" s="25" customFormat="1" ht="38.25" customHeight="1" x14ac:dyDescent="0.2">
      <c r="A216" s="62" t="s">
        <v>191</v>
      </c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4"/>
      <c r="U216" s="105" t="s">
        <v>173</v>
      </c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 t="s">
        <v>173</v>
      </c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5" t="s">
        <v>173</v>
      </c>
      <c r="AP216" s="105"/>
      <c r="AQ216" s="105"/>
      <c r="AR216" s="105"/>
      <c r="AS216" s="105"/>
      <c r="AT216" s="105"/>
      <c r="AU216" s="105"/>
      <c r="AV216" s="105"/>
      <c r="AW216" s="105"/>
      <c r="AX216" s="105"/>
      <c r="AY216" s="105" t="s">
        <v>173</v>
      </c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 t="s">
        <v>173</v>
      </c>
      <c r="BJ216" s="105"/>
      <c r="BK216" s="105"/>
      <c r="BL216" s="105"/>
      <c r="BM216" s="105"/>
      <c r="BN216" s="105"/>
      <c r="BO216" s="105"/>
      <c r="BP216" s="105"/>
      <c r="BQ216" s="105"/>
      <c r="BR216" s="105"/>
    </row>
    <row r="219" spans="1:79" ht="14.25" customHeight="1" x14ac:dyDescent="0.2">
      <c r="A219" s="34" t="s">
        <v>125</v>
      </c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</row>
    <row r="220" spans="1:79" ht="15" customHeight="1" x14ac:dyDescent="0.2">
      <c r="A220" s="49" t="s">
        <v>6</v>
      </c>
      <c r="B220" s="50"/>
      <c r="C220" s="50"/>
      <c r="D220" s="49" t="s">
        <v>10</v>
      </c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1"/>
      <c r="W220" s="55" t="s">
        <v>204</v>
      </c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 t="s">
        <v>208</v>
      </c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 t="s">
        <v>219</v>
      </c>
      <c r="AV220" s="55"/>
      <c r="AW220" s="55"/>
      <c r="AX220" s="55"/>
      <c r="AY220" s="55"/>
      <c r="AZ220" s="55"/>
      <c r="BA220" s="55" t="s">
        <v>226</v>
      </c>
      <c r="BB220" s="55"/>
      <c r="BC220" s="55"/>
      <c r="BD220" s="55"/>
      <c r="BE220" s="55"/>
      <c r="BF220" s="55"/>
      <c r="BG220" s="55" t="s">
        <v>235</v>
      </c>
      <c r="BH220" s="55"/>
      <c r="BI220" s="55"/>
      <c r="BJ220" s="55"/>
      <c r="BK220" s="55"/>
      <c r="BL220" s="55"/>
    </row>
    <row r="221" spans="1:79" ht="15" customHeight="1" x14ac:dyDescent="0.2">
      <c r="A221" s="102"/>
      <c r="B221" s="103"/>
      <c r="C221" s="103"/>
      <c r="D221" s="102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4"/>
      <c r="W221" s="55" t="s">
        <v>4</v>
      </c>
      <c r="X221" s="55"/>
      <c r="Y221" s="55"/>
      <c r="Z221" s="55"/>
      <c r="AA221" s="55"/>
      <c r="AB221" s="55"/>
      <c r="AC221" s="55" t="s">
        <v>3</v>
      </c>
      <c r="AD221" s="55"/>
      <c r="AE221" s="55"/>
      <c r="AF221" s="55"/>
      <c r="AG221" s="55"/>
      <c r="AH221" s="55"/>
      <c r="AI221" s="55" t="s">
        <v>4</v>
      </c>
      <c r="AJ221" s="55"/>
      <c r="AK221" s="55"/>
      <c r="AL221" s="55"/>
      <c r="AM221" s="55"/>
      <c r="AN221" s="55"/>
      <c r="AO221" s="55" t="s">
        <v>3</v>
      </c>
      <c r="AP221" s="55"/>
      <c r="AQ221" s="55"/>
      <c r="AR221" s="55"/>
      <c r="AS221" s="55"/>
      <c r="AT221" s="55"/>
      <c r="AU221" s="90" t="s">
        <v>4</v>
      </c>
      <c r="AV221" s="90"/>
      <c r="AW221" s="90"/>
      <c r="AX221" s="90" t="s">
        <v>3</v>
      </c>
      <c r="AY221" s="90"/>
      <c r="AZ221" s="90"/>
      <c r="BA221" s="90" t="s">
        <v>4</v>
      </c>
      <c r="BB221" s="90"/>
      <c r="BC221" s="90"/>
      <c r="BD221" s="90" t="s">
        <v>3</v>
      </c>
      <c r="BE221" s="90"/>
      <c r="BF221" s="90"/>
      <c r="BG221" s="90" t="s">
        <v>4</v>
      </c>
      <c r="BH221" s="90"/>
      <c r="BI221" s="90"/>
      <c r="BJ221" s="90" t="s">
        <v>3</v>
      </c>
      <c r="BK221" s="90"/>
      <c r="BL221" s="90"/>
    </row>
    <row r="222" spans="1:79" ht="57" customHeight="1" x14ac:dyDescent="0.2">
      <c r="A222" s="52"/>
      <c r="B222" s="53"/>
      <c r="C222" s="53"/>
      <c r="D222" s="52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4"/>
      <c r="W222" s="55" t="s">
        <v>12</v>
      </c>
      <c r="X222" s="55"/>
      <c r="Y222" s="55"/>
      <c r="Z222" s="55" t="s">
        <v>11</v>
      </c>
      <c r="AA222" s="55"/>
      <c r="AB222" s="55"/>
      <c r="AC222" s="55" t="s">
        <v>12</v>
      </c>
      <c r="AD222" s="55"/>
      <c r="AE222" s="55"/>
      <c r="AF222" s="55" t="s">
        <v>11</v>
      </c>
      <c r="AG222" s="55"/>
      <c r="AH222" s="55"/>
      <c r="AI222" s="55" t="s">
        <v>12</v>
      </c>
      <c r="AJ222" s="55"/>
      <c r="AK222" s="55"/>
      <c r="AL222" s="55" t="s">
        <v>11</v>
      </c>
      <c r="AM222" s="55"/>
      <c r="AN222" s="55"/>
      <c r="AO222" s="55" t="s">
        <v>12</v>
      </c>
      <c r="AP222" s="55"/>
      <c r="AQ222" s="55"/>
      <c r="AR222" s="55" t="s">
        <v>11</v>
      </c>
      <c r="AS222" s="55"/>
      <c r="AT222" s="55"/>
      <c r="AU222" s="90"/>
      <c r="AV222" s="90"/>
      <c r="AW222" s="90"/>
      <c r="AX222" s="90"/>
      <c r="AY222" s="90"/>
      <c r="AZ222" s="90"/>
      <c r="BA222" s="90"/>
      <c r="BB222" s="90"/>
      <c r="BC222" s="90"/>
      <c r="BD222" s="90"/>
      <c r="BE222" s="90"/>
      <c r="BF222" s="90"/>
      <c r="BG222" s="90"/>
      <c r="BH222" s="90"/>
      <c r="BI222" s="90"/>
      <c r="BJ222" s="90"/>
      <c r="BK222" s="90"/>
      <c r="BL222" s="90"/>
    </row>
    <row r="223" spans="1:79" ht="15" customHeight="1" x14ac:dyDescent="0.2">
      <c r="A223" s="41">
        <v>1</v>
      </c>
      <c r="B223" s="42"/>
      <c r="C223" s="42"/>
      <c r="D223" s="41">
        <v>2</v>
      </c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3"/>
      <c r="W223" s="55">
        <v>3</v>
      </c>
      <c r="X223" s="55"/>
      <c r="Y223" s="55"/>
      <c r="Z223" s="55">
        <v>4</v>
      </c>
      <c r="AA223" s="55"/>
      <c r="AB223" s="55"/>
      <c r="AC223" s="55">
        <v>5</v>
      </c>
      <c r="AD223" s="55"/>
      <c r="AE223" s="55"/>
      <c r="AF223" s="55">
        <v>6</v>
      </c>
      <c r="AG223" s="55"/>
      <c r="AH223" s="55"/>
      <c r="AI223" s="55">
        <v>7</v>
      </c>
      <c r="AJ223" s="55"/>
      <c r="AK223" s="55"/>
      <c r="AL223" s="55">
        <v>8</v>
      </c>
      <c r="AM223" s="55"/>
      <c r="AN223" s="55"/>
      <c r="AO223" s="55">
        <v>9</v>
      </c>
      <c r="AP223" s="55"/>
      <c r="AQ223" s="55"/>
      <c r="AR223" s="55">
        <v>10</v>
      </c>
      <c r="AS223" s="55"/>
      <c r="AT223" s="55"/>
      <c r="AU223" s="55">
        <v>11</v>
      </c>
      <c r="AV223" s="55"/>
      <c r="AW223" s="55"/>
      <c r="AX223" s="55">
        <v>12</v>
      </c>
      <c r="AY223" s="55"/>
      <c r="AZ223" s="55"/>
      <c r="BA223" s="55">
        <v>13</v>
      </c>
      <c r="BB223" s="55"/>
      <c r="BC223" s="55"/>
      <c r="BD223" s="55">
        <v>14</v>
      </c>
      <c r="BE223" s="55"/>
      <c r="BF223" s="55"/>
      <c r="BG223" s="55">
        <v>15</v>
      </c>
      <c r="BH223" s="55"/>
      <c r="BI223" s="55"/>
      <c r="BJ223" s="55">
        <v>16</v>
      </c>
      <c r="BK223" s="55"/>
      <c r="BL223" s="55"/>
    </row>
    <row r="224" spans="1:79" s="1" customFormat="1" ht="12.75" hidden="1" customHeight="1" x14ac:dyDescent="0.2">
      <c r="A224" s="69" t="s">
        <v>69</v>
      </c>
      <c r="B224" s="70"/>
      <c r="C224" s="70"/>
      <c r="D224" s="69" t="s">
        <v>57</v>
      </c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1"/>
      <c r="W224" s="79" t="s">
        <v>72</v>
      </c>
      <c r="X224" s="79"/>
      <c r="Y224" s="79"/>
      <c r="Z224" s="79" t="s">
        <v>73</v>
      </c>
      <c r="AA224" s="79"/>
      <c r="AB224" s="79"/>
      <c r="AC224" s="98" t="s">
        <v>74</v>
      </c>
      <c r="AD224" s="98"/>
      <c r="AE224" s="98"/>
      <c r="AF224" s="98" t="s">
        <v>75</v>
      </c>
      <c r="AG224" s="98"/>
      <c r="AH224" s="98"/>
      <c r="AI224" s="79" t="s">
        <v>76</v>
      </c>
      <c r="AJ224" s="79"/>
      <c r="AK224" s="79"/>
      <c r="AL224" s="79" t="s">
        <v>77</v>
      </c>
      <c r="AM224" s="79"/>
      <c r="AN224" s="79"/>
      <c r="AO224" s="98" t="s">
        <v>104</v>
      </c>
      <c r="AP224" s="98"/>
      <c r="AQ224" s="98"/>
      <c r="AR224" s="98" t="s">
        <v>78</v>
      </c>
      <c r="AS224" s="98"/>
      <c r="AT224" s="98"/>
      <c r="AU224" s="79" t="s">
        <v>105</v>
      </c>
      <c r="AV224" s="79"/>
      <c r="AW224" s="79"/>
      <c r="AX224" s="98" t="s">
        <v>106</v>
      </c>
      <c r="AY224" s="98"/>
      <c r="AZ224" s="98"/>
      <c r="BA224" s="79" t="s">
        <v>107</v>
      </c>
      <c r="BB224" s="79"/>
      <c r="BC224" s="79"/>
      <c r="BD224" s="98" t="s">
        <v>108</v>
      </c>
      <c r="BE224" s="98"/>
      <c r="BF224" s="98"/>
      <c r="BG224" s="79" t="s">
        <v>109</v>
      </c>
      <c r="BH224" s="79"/>
      <c r="BI224" s="79"/>
      <c r="BJ224" s="98" t="s">
        <v>110</v>
      </c>
      <c r="BK224" s="98"/>
      <c r="BL224" s="98"/>
      <c r="CA224" s="1" t="s">
        <v>103</v>
      </c>
    </row>
    <row r="225" spans="1:79" s="25" customFormat="1" ht="12.75" customHeight="1" x14ac:dyDescent="0.2">
      <c r="A225" s="59">
        <v>1</v>
      </c>
      <c r="B225" s="60"/>
      <c r="C225" s="60"/>
      <c r="D225" s="62" t="s">
        <v>192</v>
      </c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4"/>
      <c r="W225" s="100">
        <v>29.25</v>
      </c>
      <c r="X225" s="100"/>
      <c r="Y225" s="100"/>
      <c r="Z225" s="100">
        <v>29.25</v>
      </c>
      <c r="AA225" s="100"/>
      <c r="AB225" s="100"/>
      <c r="AC225" s="100">
        <v>0</v>
      </c>
      <c r="AD225" s="100"/>
      <c r="AE225" s="100"/>
      <c r="AF225" s="100">
        <v>0</v>
      </c>
      <c r="AG225" s="100"/>
      <c r="AH225" s="100"/>
      <c r="AI225" s="100">
        <v>29.75</v>
      </c>
      <c r="AJ225" s="100"/>
      <c r="AK225" s="100"/>
      <c r="AL225" s="100">
        <v>0</v>
      </c>
      <c r="AM225" s="100"/>
      <c r="AN225" s="100"/>
      <c r="AO225" s="100">
        <v>0</v>
      </c>
      <c r="AP225" s="100"/>
      <c r="AQ225" s="100"/>
      <c r="AR225" s="100">
        <v>0</v>
      </c>
      <c r="AS225" s="100"/>
      <c r="AT225" s="100"/>
      <c r="AU225" s="100">
        <v>33.75</v>
      </c>
      <c r="AV225" s="100"/>
      <c r="AW225" s="100"/>
      <c r="AX225" s="100">
        <v>0</v>
      </c>
      <c r="AY225" s="100"/>
      <c r="AZ225" s="100"/>
      <c r="BA225" s="100">
        <v>33.75</v>
      </c>
      <c r="BB225" s="100"/>
      <c r="BC225" s="100"/>
      <c r="BD225" s="100">
        <v>0</v>
      </c>
      <c r="BE225" s="100"/>
      <c r="BF225" s="100"/>
      <c r="BG225" s="100">
        <v>33.75</v>
      </c>
      <c r="BH225" s="100"/>
      <c r="BI225" s="100"/>
      <c r="BJ225" s="100">
        <v>0</v>
      </c>
      <c r="BK225" s="100"/>
      <c r="BL225" s="100"/>
      <c r="CA225" s="25" t="s">
        <v>43</v>
      </c>
    </row>
    <row r="226" spans="1:79" s="25" customFormat="1" ht="12.75" customHeight="1" x14ac:dyDescent="0.2">
      <c r="A226" s="59">
        <v>2</v>
      </c>
      <c r="B226" s="60"/>
      <c r="C226" s="60"/>
      <c r="D226" s="62" t="s">
        <v>290</v>
      </c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4"/>
      <c r="W226" s="100">
        <v>73.5</v>
      </c>
      <c r="X226" s="100"/>
      <c r="Y226" s="100"/>
      <c r="Z226" s="100">
        <v>73.5</v>
      </c>
      <c r="AA226" s="100"/>
      <c r="AB226" s="100"/>
      <c r="AC226" s="100">
        <v>1.5</v>
      </c>
      <c r="AD226" s="100"/>
      <c r="AE226" s="100"/>
      <c r="AF226" s="100">
        <v>1</v>
      </c>
      <c r="AG226" s="100"/>
      <c r="AH226" s="100"/>
      <c r="AI226" s="100">
        <v>71</v>
      </c>
      <c r="AJ226" s="100"/>
      <c r="AK226" s="100"/>
      <c r="AL226" s="100">
        <v>0</v>
      </c>
      <c r="AM226" s="100"/>
      <c r="AN226" s="100"/>
      <c r="AO226" s="100">
        <v>1.5</v>
      </c>
      <c r="AP226" s="100"/>
      <c r="AQ226" s="100"/>
      <c r="AR226" s="100">
        <v>0</v>
      </c>
      <c r="AS226" s="100"/>
      <c r="AT226" s="100"/>
      <c r="AU226" s="100">
        <v>68.75</v>
      </c>
      <c r="AV226" s="100"/>
      <c r="AW226" s="100"/>
      <c r="AX226" s="100">
        <v>1</v>
      </c>
      <c r="AY226" s="100"/>
      <c r="AZ226" s="100"/>
      <c r="BA226" s="100">
        <v>68.75</v>
      </c>
      <c r="BB226" s="100"/>
      <c r="BC226" s="100"/>
      <c r="BD226" s="100">
        <v>1</v>
      </c>
      <c r="BE226" s="100"/>
      <c r="BF226" s="100"/>
      <c r="BG226" s="100">
        <v>68.75</v>
      </c>
      <c r="BH226" s="100"/>
      <c r="BI226" s="100"/>
      <c r="BJ226" s="100">
        <v>1</v>
      </c>
      <c r="BK226" s="100"/>
      <c r="BL226" s="100"/>
    </row>
    <row r="227" spans="1:79" s="25" customFormat="1" ht="12.75" customHeight="1" x14ac:dyDescent="0.2">
      <c r="A227" s="59">
        <v>3</v>
      </c>
      <c r="B227" s="60"/>
      <c r="C227" s="60"/>
      <c r="D227" s="62" t="s">
        <v>291</v>
      </c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4"/>
      <c r="W227" s="100">
        <v>179.25</v>
      </c>
      <c r="X227" s="100"/>
      <c r="Y227" s="100"/>
      <c r="Z227" s="100">
        <v>171</v>
      </c>
      <c r="AA227" s="100"/>
      <c r="AB227" s="100"/>
      <c r="AC227" s="100">
        <v>5.5</v>
      </c>
      <c r="AD227" s="100"/>
      <c r="AE227" s="100"/>
      <c r="AF227" s="100">
        <v>5</v>
      </c>
      <c r="AG227" s="100"/>
      <c r="AH227" s="100"/>
      <c r="AI227" s="100">
        <v>179.25</v>
      </c>
      <c r="AJ227" s="100"/>
      <c r="AK227" s="100"/>
      <c r="AL227" s="100">
        <v>0</v>
      </c>
      <c r="AM227" s="100"/>
      <c r="AN227" s="100"/>
      <c r="AO227" s="100">
        <v>5.5</v>
      </c>
      <c r="AP227" s="100"/>
      <c r="AQ227" s="100"/>
      <c r="AR227" s="100">
        <v>0</v>
      </c>
      <c r="AS227" s="100"/>
      <c r="AT227" s="100"/>
      <c r="AU227" s="100">
        <v>158.25</v>
      </c>
      <c r="AV227" s="100"/>
      <c r="AW227" s="100"/>
      <c r="AX227" s="100">
        <v>0</v>
      </c>
      <c r="AY227" s="100"/>
      <c r="AZ227" s="100"/>
      <c r="BA227" s="100">
        <v>158.25</v>
      </c>
      <c r="BB227" s="100"/>
      <c r="BC227" s="100"/>
      <c r="BD227" s="100">
        <v>0</v>
      </c>
      <c r="BE227" s="100"/>
      <c r="BF227" s="100"/>
      <c r="BG227" s="100">
        <v>158.25</v>
      </c>
      <c r="BH227" s="100"/>
      <c r="BI227" s="100"/>
      <c r="BJ227" s="100">
        <v>0</v>
      </c>
      <c r="BK227" s="100"/>
      <c r="BL227" s="100"/>
    </row>
    <row r="228" spans="1:79" s="25" customFormat="1" ht="12.75" customHeight="1" x14ac:dyDescent="0.2">
      <c r="A228" s="59">
        <v>4</v>
      </c>
      <c r="B228" s="60"/>
      <c r="C228" s="60"/>
      <c r="D228" s="62" t="s">
        <v>292</v>
      </c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4"/>
      <c r="W228" s="100">
        <v>331.5</v>
      </c>
      <c r="X228" s="100"/>
      <c r="Y228" s="100"/>
      <c r="Z228" s="100">
        <v>331.5</v>
      </c>
      <c r="AA228" s="100"/>
      <c r="AB228" s="100"/>
      <c r="AC228" s="100">
        <v>12</v>
      </c>
      <c r="AD228" s="100"/>
      <c r="AE228" s="100"/>
      <c r="AF228" s="100">
        <v>12</v>
      </c>
      <c r="AG228" s="100"/>
      <c r="AH228" s="100"/>
      <c r="AI228" s="100">
        <v>333.5</v>
      </c>
      <c r="AJ228" s="100"/>
      <c r="AK228" s="100"/>
      <c r="AL228" s="100">
        <v>0</v>
      </c>
      <c r="AM228" s="100"/>
      <c r="AN228" s="100"/>
      <c r="AO228" s="100">
        <v>12</v>
      </c>
      <c r="AP228" s="100"/>
      <c r="AQ228" s="100"/>
      <c r="AR228" s="100">
        <v>0</v>
      </c>
      <c r="AS228" s="100"/>
      <c r="AT228" s="100"/>
      <c r="AU228" s="100">
        <v>327</v>
      </c>
      <c r="AV228" s="100"/>
      <c r="AW228" s="100"/>
      <c r="AX228" s="100">
        <v>1</v>
      </c>
      <c r="AY228" s="100"/>
      <c r="AZ228" s="100"/>
      <c r="BA228" s="100">
        <v>327</v>
      </c>
      <c r="BB228" s="100"/>
      <c r="BC228" s="100"/>
      <c r="BD228" s="100">
        <v>1</v>
      </c>
      <c r="BE228" s="100"/>
      <c r="BF228" s="100"/>
      <c r="BG228" s="100">
        <v>327</v>
      </c>
      <c r="BH228" s="100"/>
      <c r="BI228" s="100"/>
      <c r="BJ228" s="100">
        <v>1</v>
      </c>
      <c r="BK228" s="100"/>
      <c r="BL228" s="100"/>
    </row>
    <row r="229" spans="1:79" s="25" customFormat="1" ht="12.75" customHeight="1" x14ac:dyDescent="0.2">
      <c r="A229" s="59">
        <v>5</v>
      </c>
      <c r="B229" s="60"/>
      <c r="C229" s="60"/>
      <c r="D229" s="62" t="s">
        <v>293</v>
      </c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4"/>
      <c r="W229" s="100">
        <v>158.5</v>
      </c>
      <c r="X229" s="100"/>
      <c r="Y229" s="100"/>
      <c r="Z229" s="100">
        <v>158.5</v>
      </c>
      <c r="AA229" s="100"/>
      <c r="AB229" s="100"/>
      <c r="AC229" s="100">
        <v>2.5</v>
      </c>
      <c r="AD229" s="100"/>
      <c r="AE229" s="100"/>
      <c r="AF229" s="100">
        <v>2.5</v>
      </c>
      <c r="AG229" s="100"/>
      <c r="AH229" s="100"/>
      <c r="AI229" s="100">
        <v>158.5</v>
      </c>
      <c r="AJ229" s="100"/>
      <c r="AK229" s="100"/>
      <c r="AL229" s="100">
        <v>0</v>
      </c>
      <c r="AM229" s="100"/>
      <c r="AN229" s="100"/>
      <c r="AO229" s="100">
        <v>2.5</v>
      </c>
      <c r="AP229" s="100"/>
      <c r="AQ229" s="100"/>
      <c r="AR229" s="100">
        <v>0</v>
      </c>
      <c r="AS229" s="100"/>
      <c r="AT229" s="100"/>
      <c r="AU229" s="100">
        <v>153.75</v>
      </c>
      <c r="AV229" s="100"/>
      <c r="AW229" s="100"/>
      <c r="AX229" s="100">
        <v>0</v>
      </c>
      <c r="AY229" s="100"/>
      <c r="AZ229" s="100"/>
      <c r="BA229" s="100">
        <v>153.75</v>
      </c>
      <c r="BB229" s="100"/>
      <c r="BC229" s="100"/>
      <c r="BD229" s="100">
        <v>0</v>
      </c>
      <c r="BE229" s="100"/>
      <c r="BF229" s="100"/>
      <c r="BG229" s="100">
        <v>153.75</v>
      </c>
      <c r="BH229" s="100"/>
      <c r="BI229" s="100"/>
      <c r="BJ229" s="100">
        <v>0</v>
      </c>
      <c r="BK229" s="100"/>
      <c r="BL229" s="100"/>
    </row>
    <row r="230" spans="1:79" s="6" customFormat="1" ht="12.75" customHeight="1" x14ac:dyDescent="0.2">
      <c r="A230" s="87">
        <v>6</v>
      </c>
      <c r="B230" s="88"/>
      <c r="C230" s="88"/>
      <c r="D230" s="110" t="s">
        <v>193</v>
      </c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2"/>
      <c r="W230" s="99">
        <v>772</v>
      </c>
      <c r="X230" s="99"/>
      <c r="Y230" s="99"/>
      <c r="Z230" s="99">
        <v>763.75</v>
      </c>
      <c r="AA230" s="99"/>
      <c r="AB230" s="99"/>
      <c r="AC230" s="99">
        <v>21.5</v>
      </c>
      <c r="AD230" s="99"/>
      <c r="AE230" s="99"/>
      <c r="AF230" s="99">
        <v>20.5</v>
      </c>
      <c r="AG230" s="99"/>
      <c r="AH230" s="99"/>
      <c r="AI230" s="99">
        <v>772</v>
      </c>
      <c r="AJ230" s="99"/>
      <c r="AK230" s="99"/>
      <c r="AL230" s="99">
        <v>0</v>
      </c>
      <c r="AM230" s="99"/>
      <c r="AN230" s="99"/>
      <c r="AO230" s="99">
        <v>21.5</v>
      </c>
      <c r="AP230" s="99"/>
      <c r="AQ230" s="99"/>
      <c r="AR230" s="99">
        <v>0</v>
      </c>
      <c r="AS230" s="99"/>
      <c r="AT230" s="99"/>
      <c r="AU230" s="99">
        <v>741.5</v>
      </c>
      <c r="AV230" s="99"/>
      <c r="AW230" s="99"/>
      <c r="AX230" s="99">
        <v>2</v>
      </c>
      <c r="AY230" s="99"/>
      <c r="AZ230" s="99"/>
      <c r="BA230" s="99">
        <v>741.5</v>
      </c>
      <c r="BB230" s="99"/>
      <c r="BC230" s="99"/>
      <c r="BD230" s="99">
        <v>2</v>
      </c>
      <c r="BE230" s="99"/>
      <c r="BF230" s="99"/>
      <c r="BG230" s="99">
        <v>741.5</v>
      </c>
      <c r="BH230" s="99"/>
      <c r="BI230" s="99"/>
      <c r="BJ230" s="99">
        <v>2</v>
      </c>
      <c r="BK230" s="99"/>
      <c r="BL230" s="99"/>
    </row>
    <row r="231" spans="1:79" s="25" customFormat="1" ht="25.5" customHeight="1" x14ac:dyDescent="0.2">
      <c r="A231" s="59">
        <v>7</v>
      </c>
      <c r="B231" s="60"/>
      <c r="C231" s="60"/>
      <c r="D231" s="62" t="s">
        <v>194</v>
      </c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4"/>
      <c r="W231" s="100" t="s">
        <v>173</v>
      </c>
      <c r="X231" s="100"/>
      <c r="Y231" s="100"/>
      <c r="Z231" s="100" t="s">
        <v>173</v>
      </c>
      <c r="AA231" s="100"/>
      <c r="AB231" s="100"/>
      <c r="AC231" s="100"/>
      <c r="AD231" s="100"/>
      <c r="AE231" s="100"/>
      <c r="AF231" s="100"/>
      <c r="AG231" s="100"/>
      <c r="AH231" s="100"/>
      <c r="AI231" s="100" t="s">
        <v>173</v>
      </c>
      <c r="AJ231" s="100"/>
      <c r="AK231" s="100"/>
      <c r="AL231" s="100" t="s">
        <v>173</v>
      </c>
      <c r="AM231" s="100"/>
      <c r="AN231" s="100"/>
      <c r="AO231" s="100"/>
      <c r="AP231" s="100"/>
      <c r="AQ231" s="100"/>
      <c r="AR231" s="100"/>
      <c r="AS231" s="100"/>
      <c r="AT231" s="100"/>
      <c r="AU231" s="100" t="s">
        <v>173</v>
      </c>
      <c r="AV231" s="100"/>
      <c r="AW231" s="100"/>
      <c r="AX231" s="100"/>
      <c r="AY231" s="100"/>
      <c r="AZ231" s="100"/>
      <c r="BA231" s="100" t="s">
        <v>173</v>
      </c>
      <c r="BB231" s="100"/>
      <c r="BC231" s="100"/>
      <c r="BD231" s="100"/>
      <c r="BE231" s="100"/>
      <c r="BF231" s="100"/>
      <c r="BG231" s="100" t="s">
        <v>173</v>
      </c>
      <c r="BH231" s="100"/>
      <c r="BI231" s="100"/>
      <c r="BJ231" s="100"/>
      <c r="BK231" s="100"/>
      <c r="BL231" s="100"/>
    </row>
    <row r="234" spans="1:79" ht="14.25" customHeight="1" x14ac:dyDescent="0.2">
      <c r="A234" s="34" t="s">
        <v>153</v>
      </c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</row>
    <row r="235" spans="1:79" ht="14.25" customHeight="1" x14ac:dyDescent="0.2">
      <c r="A235" s="34" t="s">
        <v>220</v>
      </c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</row>
    <row r="236" spans="1:79" ht="15" customHeight="1" x14ac:dyDescent="0.2">
      <c r="A236" s="48" t="s">
        <v>203</v>
      </c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</row>
    <row r="237" spans="1:79" ht="15" customHeight="1" x14ac:dyDescent="0.2">
      <c r="A237" s="55" t="s">
        <v>6</v>
      </c>
      <c r="B237" s="55"/>
      <c r="C237" s="55"/>
      <c r="D237" s="55"/>
      <c r="E237" s="55"/>
      <c r="F237" s="55"/>
      <c r="G237" s="55" t="s">
        <v>126</v>
      </c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 t="s">
        <v>13</v>
      </c>
      <c r="U237" s="55"/>
      <c r="V237" s="55"/>
      <c r="W237" s="55"/>
      <c r="X237" s="55"/>
      <c r="Y237" s="55"/>
      <c r="Z237" s="55"/>
      <c r="AA237" s="41" t="s">
        <v>204</v>
      </c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7"/>
      <c r="AP237" s="41" t="s">
        <v>207</v>
      </c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3"/>
      <c r="BE237" s="41" t="s">
        <v>214</v>
      </c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3"/>
    </row>
    <row r="238" spans="1:79" ht="32.1" customHeight="1" x14ac:dyDescent="0.2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 t="s">
        <v>4</v>
      </c>
      <c r="AB238" s="55"/>
      <c r="AC238" s="55"/>
      <c r="AD238" s="55"/>
      <c r="AE238" s="55"/>
      <c r="AF238" s="55" t="s">
        <v>3</v>
      </c>
      <c r="AG238" s="55"/>
      <c r="AH238" s="55"/>
      <c r="AI238" s="55"/>
      <c r="AJ238" s="55"/>
      <c r="AK238" s="55" t="s">
        <v>89</v>
      </c>
      <c r="AL238" s="55"/>
      <c r="AM238" s="55"/>
      <c r="AN238" s="55"/>
      <c r="AO238" s="55"/>
      <c r="AP238" s="55" t="s">
        <v>4</v>
      </c>
      <c r="AQ238" s="55"/>
      <c r="AR238" s="55"/>
      <c r="AS238" s="55"/>
      <c r="AT238" s="55"/>
      <c r="AU238" s="55" t="s">
        <v>3</v>
      </c>
      <c r="AV238" s="55"/>
      <c r="AW238" s="55"/>
      <c r="AX238" s="55"/>
      <c r="AY238" s="55"/>
      <c r="AZ238" s="55" t="s">
        <v>96</v>
      </c>
      <c r="BA238" s="55"/>
      <c r="BB238" s="55"/>
      <c r="BC238" s="55"/>
      <c r="BD238" s="55"/>
      <c r="BE238" s="55" t="s">
        <v>4</v>
      </c>
      <c r="BF238" s="55"/>
      <c r="BG238" s="55"/>
      <c r="BH238" s="55"/>
      <c r="BI238" s="55"/>
      <c r="BJ238" s="55" t="s">
        <v>3</v>
      </c>
      <c r="BK238" s="55"/>
      <c r="BL238" s="55"/>
      <c r="BM238" s="55"/>
      <c r="BN238" s="55"/>
      <c r="BO238" s="55" t="s">
        <v>127</v>
      </c>
      <c r="BP238" s="55"/>
      <c r="BQ238" s="55"/>
      <c r="BR238" s="55"/>
      <c r="BS238" s="55"/>
    </row>
    <row r="239" spans="1:79" ht="15" customHeight="1" x14ac:dyDescent="0.2">
      <c r="A239" s="55">
        <v>1</v>
      </c>
      <c r="B239" s="55"/>
      <c r="C239" s="55"/>
      <c r="D239" s="55"/>
      <c r="E239" s="55"/>
      <c r="F239" s="55"/>
      <c r="G239" s="55">
        <v>2</v>
      </c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>
        <v>3</v>
      </c>
      <c r="U239" s="55"/>
      <c r="V239" s="55"/>
      <c r="W239" s="55"/>
      <c r="X239" s="55"/>
      <c r="Y239" s="55"/>
      <c r="Z239" s="55"/>
      <c r="AA239" s="55">
        <v>4</v>
      </c>
      <c r="AB239" s="55"/>
      <c r="AC239" s="55"/>
      <c r="AD239" s="55"/>
      <c r="AE239" s="55"/>
      <c r="AF239" s="55">
        <v>5</v>
      </c>
      <c r="AG239" s="55"/>
      <c r="AH239" s="55"/>
      <c r="AI239" s="55"/>
      <c r="AJ239" s="55"/>
      <c r="AK239" s="55">
        <v>6</v>
      </c>
      <c r="AL239" s="55"/>
      <c r="AM239" s="55"/>
      <c r="AN239" s="55"/>
      <c r="AO239" s="55"/>
      <c r="AP239" s="55">
        <v>7</v>
      </c>
      <c r="AQ239" s="55"/>
      <c r="AR239" s="55"/>
      <c r="AS239" s="55"/>
      <c r="AT239" s="55"/>
      <c r="AU239" s="55">
        <v>8</v>
      </c>
      <c r="AV239" s="55"/>
      <c r="AW239" s="55"/>
      <c r="AX239" s="55"/>
      <c r="AY239" s="55"/>
      <c r="AZ239" s="55">
        <v>9</v>
      </c>
      <c r="BA239" s="55"/>
      <c r="BB239" s="55"/>
      <c r="BC239" s="55"/>
      <c r="BD239" s="55"/>
      <c r="BE239" s="55">
        <v>10</v>
      </c>
      <c r="BF239" s="55"/>
      <c r="BG239" s="55"/>
      <c r="BH239" s="55"/>
      <c r="BI239" s="55"/>
      <c r="BJ239" s="55">
        <v>11</v>
      </c>
      <c r="BK239" s="55"/>
      <c r="BL239" s="55"/>
      <c r="BM239" s="55"/>
      <c r="BN239" s="55"/>
      <c r="BO239" s="55">
        <v>12</v>
      </c>
      <c r="BP239" s="55"/>
      <c r="BQ239" s="55"/>
      <c r="BR239" s="55"/>
      <c r="BS239" s="55"/>
    </row>
    <row r="240" spans="1:79" s="1" customFormat="1" ht="15" hidden="1" customHeight="1" x14ac:dyDescent="0.2">
      <c r="A240" s="79" t="s">
        <v>69</v>
      </c>
      <c r="B240" s="79"/>
      <c r="C240" s="79"/>
      <c r="D240" s="79"/>
      <c r="E240" s="79"/>
      <c r="F240" s="79"/>
      <c r="G240" s="108" t="s">
        <v>57</v>
      </c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 t="s">
        <v>79</v>
      </c>
      <c r="U240" s="108"/>
      <c r="V240" s="108"/>
      <c r="W240" s="108"/>
      <c r="X240" s="108"/>
      <c r="Y240" s="108"/>
      <c r="Z240" s="108"/>
      <c r="AA240" s="98" t="s">
        <v>65</v>
      </c>
      <c r="AB240" s="98"/>
      <c r="AC240" s="98"/>
      <c r="AD240" s="98"/>
      <c r="AE240" s="98"/>
      <c r="AF240" s="98" t="s">
        <v>66</v>
      </c>
      <c r="AG240" s="98"/>
      <c r="AH240" s="98"/>
      <c r="AI240" s="98"/>
      <c r="AJ240" s="98"/>
      <c r="AK240" s="86" t="s">
        <v>122</v>
      </c>
      <c r="AL240" s="86"/>
      <c r="AM240" s="86"/>
      <c r="AN240" s="86"/>
      <c r="AO240" s="86"/>
      <c r="AP240" s="98" t="s">
        <v>67</v>
      </c>
      <c r="AQ240" s="98"/>
      <c r="AR240" s="98"/>
      <c r="AS240" s="98"/>
      <c r="AT240" s="98"/>
      <c r="AU240" s="98" t="s">
        <v>68</v>
      </c>
      <c r="AV240" s="98"/>
      <c r="AW240" s="98"/>
      <c r="AX240" s="98"/>
      <c r="AY240" s="98"/>
      <c r="AZ240" s="86" t="s">
        <v>122</v>
      </c>
      <c r="BA240" s="86"/>
      <c r="BB240" s="86"/>
      <c r="BC240" s="86"/>
      <c r="BD240" s="86"/>
      <c r="BE240" s="98" t="s">
        <v>58</v>
      </c>
      <c r="BF240" s="98"/>
      <c r="BG240" s="98"/>
      <c r="BH240" s="98"/>
      <c r="BI240" s="98"/>
      <c r="BJ240" s="98" t="s">
        <v>59</v>
      </c>
      <c r="BK240" s="98"/>
      <c r="BL240" s="98"/>
      <c r="BM240" s="98"/>
      <c r="BN240" s="98"/>
      <c r="BO240" s="86" t="s">
        <v>122</v>
      </c>
      <c r="BP240" s="86"/>
      <c r="BQ240" s="86"/>
      <c r="BR240" s="86"/>
      <c r="BS240" s="86"/>
      <c r="CA240" s="1" t="s">
        <v>44</v>
      </c>
    </row>
    <row r="241" spans="1:79" s="25" customFormat="1" ht="56.25" customHeight="1" x14ac:dyDescent="0.2">
      <c r="A241" s="96">
        <v>1</v>
      </c>
      <c r="B241" s="96"/>
      <c r="C241" s="96"/>
      <c r="D241" s="96"/>
      <c r="E241" s="96"/>
      <c r="F241" s="96"/>
      <c r="G241" s="62" t="s">
        <v>294</v>
      </c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4"/>
      <c r="T241" s="109" t="s">
        <v>295</v>
      </c>
      <c r="U241" s="63"/>
      <c r="V241" s="63"/>
      <c r="W241" s="63"/>
      <c r="X241" s="63"/>
      <c r="Y241" s="63"/>
      <c r="Z241" s="64"/>
      <c r="AA241" s="105">
        <v>16386410</v>
      </c>
      <c r="AB241" s="105"/>
      <c r="AC241" s="105"/>
      <c r="AD241" s="105"/>
      <c r="AE241" s="105"/>
      <c r="AF241" s="105">
        <v>2587540</v>
      </c>
      <c r="AG241" s="105"/>
      <c r="AH241" s="105"/>
      <c r="AI241" s="105"/>
      <c r="AJ241" s="105"/>
      <c r="AK241" s="105">
        <f>IF(ISNUMBER(AA241),AA241,0)+IF(ISNUMBER(AF241),AF241,0)</f>
        <v>18973950</v>
      </c>
      <c r="AL241" s="105"/>
      <c r="AM241" s="105"/>
      <c r="AN241" s="105"/>
      <c r="AO241" s="105"/>
      <c r="AP241" s="105">
        <v>20857600</v>
      </c>
      <c r="AQ241" s="105"/>
      <c r="AR241" s="105"/>
      <c r="AS241" s="105"/>
      <c r="AT241" s="105"/>
      <c r="AU241" s="105">
        <v>9785000</v>
      </c>
      <c r="AV241" s="105"/>
      <c r="AW241" s="105"/>
      <c r="AX241" s="105"/>
      <c r="AY241" s="105"/>
      <c r="AZ241" s="105">
        <f>IF(ISNUMBER(AP241),AP241,0)+IF(ISNUMBER(AU241),AU241,0)</f>
        <v>30642600</v>
      </c>
      <c r="BA241" s="105"/>
      <c r="BB241" s="105"/>
      <c r="BC241" s="105"/>
      <c r="BD241" s="105"/>
      <c r="BE241" s="105">
        <v>15000000</v>
      </c>
      <c r="BF241" s="105"/>
      <c r="BG241" s="105"/>
      <c r="BH241" s="105"/>
      <c r="BI241" s="105"/>
      <c r="BJ241" s="105">
        <v>5560000</v>
      </c>
      <c r="BK241" s="105"/>
      <c r="BL241" s="105"/>
      <c r="BM241" s="105"/>
      <c r="BN241" s="105"/>
      <c r="BO241" s="105">
        <f>IF(ISNUMBER(BE241),BE241,0)+IF(ISNUMBER(BJ241),BJ241,0)</f>
        <v>20560000</v>
      </c>
      <c r="BP241" s="105"/>
      <c r="BQ241" s="105"/>
      <c r="BR241" s="105"/>
      <c r="BS241" s="105"/>
      <c r="CA241" s="25" t="s">
        <v>45</v>
      </c>
    </row>
    <row r="242" spans="1:79" s="25" customFormat="1" ht="45" customHeight="1" x14ac:dyDescent="0.2">
      <c r="A242" s="96">
        <v>2</v>
      </c>
      <c r="B242" s="96"/>
      <c r="C242" s="96"/>
      <c r="D242" s="96"/>
      <c r="E242" s="96"/>
      <c r="F242" s="96"/>
      <c r="G242" s="62" t="s">
        <v>296</v>
      </c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4"/>
      <c r="T242" s="109" t="s">
        <v>297</v>
      </c>
      <c r="U242" s="63"/>
      <c r="V242" s="63"/>
      <c r="W242" s="63"/>
      <c r="X242" s="63"/>
      <c r="Y242" s="63"/>
      <c r="Z242" s="64"/>
      <c r="AA242" s="105">
        <v>133420</v>
      </c>
      <c r="AB242" s="105"/>
      <c r="AC242" s="105"/>
      <c r="AD242" s="105"/>
      <c r="AE242" s="105"/>
      <c r="AF242" s="105">
        <v>50550</v>
      </c>
      <c r="AG242" s="105"/>
      <c r="AH242" s="105"/>
      <c r="AI242" s="105"/>
      <c r="AJ242" s="105"/>
      <c r="AK242" s="105">
        <f>IF(ISNUMBER(AA242),AA242,0)+IF(ISNUMBER(AF242),AF242,0)</f>
        <v>183970</v>
      </c>
      <c r="AL242" s="105"/>
      <c r="AM242" s="105"/>
      <c r="AN242" s="105"/>
      <c r="AO242" s="105"/>
      <c r="AP242" s="105">
        <v>0</v>
      </c>
      <c r="AQ242" s="105"/>
      <c r="AR242" s="105"/>
      <c r="AS242" s="105"/>
      <c r="AT242" s="105"/>
      <c r="AU242" s="105">
        <v>0</v>
      </c>
      <c r="AV242" s="105"/>
      <c r="AW242" s="105"/>
      <c r="AX242" s="105"/>
      <c r="AY242" s="105"/>
      <c r="AZ242" s="105">
        <f>IF(ISNUMBER(AP242),AP242,0)+IF(ISNUMBER(AU242),AU242,0)</f>
        <v>0</v>
      </c>
      <c r="BA242" s="105"/>
      <c r="BB242" s="105"/>
      <c r="BC242" s="105"/>
      <c r="BD242" s="105"/>
      <c r="BE242" s="105">
        <v>0</v>
      </c>
      <c r="BF242" s="105"/>
      <c r="BG242" s="105"/>
      <c r="BH242" s="105"/>
      <c r="BI242" s="105"/>
      <c r="BJ242" s="105">
        <v>0</v>
      </c>
      <c r="BK242" s="105"/>
      <c r="BL242" s="105"/>
      <c r="BM242" s="105"/>
      <c r="BN242" s="105"/>
      <c r="BO242" s="105">
        <f>IF(ISNUMBER(BE242),BE242,0)+IF(ISNUMBER(BJ242),BJ242,0)</f>
        <v>0</v>
      </c>
      <c r="BP242" s="105"/>
      <c r="BQ242" s="105"/>
      <c r="BR242" s="105"/>
      <c r="BS242" s="105"/>
    </row>
    <row r="243" spans="1:79" s="25" customFormat="1" ht="45" customHeight="1" x14ac:dyDescent="0.2">
      <c r="A243" s="96">
        <v>3</v>
      </c>
      <c r="B243" s="96"/>
      <c r="C243" s="96"/>
      <c r="D243" s="96"/>
      <c r="E243" s="96"/>
      <c r="F243" s="96"/>
      <c r="G243" s="62" t="s">
        <v>298</v>
      </c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4"/>
      <c r="T243" s="109" t="s">
        <v>299</v>
      </c>
      <c r="U243" s="63"/>
      <c r="V243" s="63"/>
      <c r="W243" s="63"/>
      <c r="X243" s="63"/>
      <c r="Y243" s="63"/>
      <c r="Z243" s="64"/>
      <c r="AA243" s="105">
        <v>1920</v>
      </c>
      <c r="AB243" s="105"/>
      <c r="AC243" s="105"/>
      <c r="AD243" s="105"/>
      <c r="AE243" s="105"/>
      <c r="AF243" s="105">
        <v>0</v>
      </c>
      <c r="AG243" s="105"/>
      <c r="AH243" s="105"/>
      <c r="AI243" s="105"/>
      <c r="AJ243" s="105"/>
      <c r="AK243" s="105">
        <f>IF(ISNUMBER(AA243),AA243,0)+IF(ISNUMBER(AF243),AF243,0)</f>
        <v>1920</v>
      </c>
      <c r="AL243" s="105"/>
      <c r="AM243" s="105"/>
      <c r="AN243" s="105"/>
      <c r="AO243" s="105"/>
      <c r="AP243" s="105">
        <v>0</v>
      </c>
      <c r="AQ243" s="105"/>
      <c r="AR243" s="105"/>
      <c r="AS243" s="105"/>
      <c r="AT243" s="105"/>
      <c r="AU243" s="105">
        <v>0</v>
      </c>
      <c r="AV243" s="105"/>
      <c r="AW243" s="105"/>
      <c r="AX243" s="105"/>
      <c r="AY243" s="105"/>
      <c r="AZ243" s="105">
        <f>IF(ISNUMBER(AP243),AP243,0)+IF(ISNUMBER(AU243),AU243,0)</f>
        <v>0</v>
      </c>
      <c r="BA243" s="105"/>
      <c r="BB243" s="105"/>
      <c r="BC243" s="105"/>
      <c r="BD243" s="105"/>
      <c r="BE243" s="105">
        <v>0</v>
      </c>
      <c r="BF243" s="105"/>
      <c r="BG243" s="105"/>
      <c r="BH243" s="105"/>
      <c r="BI243" s="105"/>
      <c r="BJ243" s="105">
        <v>0</v>
      </c>
      <c r="BK243" s="105"/>
      <c r="BL243" s="105"/>
      <c r="BM243" s="105"/>
      <c r="BN243" s="105"/>
      <c r="BO243" s="105">
        <f>IF(ISNUMBER(BE243),BE243,0)+IF(ISNUMBER(BJ243),BJ243,0)</f>
        <v>0</v>
      </c>
      <c r="BP243" s="105"/>
      <c r="BQ243" s="105"/>
      <c r="BR243" s="105"/>
      <c r="BS243" s="105"/>
    </row>
    <row r="244" spans="1:79" s="6" customFormat="1" ht="12.75" customHeight="1" x14ac:dyDescent="0.2">
      <c r="A244" s="97"/>
      <c r="B244" s="97"/>
      <c r="C244" s="97"/>
      <c r="D244" s="97"/>
      <c r="E244" s="97"/>
      <c r="F244" s="97"/>
      <c r="G244" s="110" t="s">
        <v>147</v>
      </c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2"/>
      <c r="T244" s="113"/>
      <c r="U244" s="111"/>
      <c r="V244" s="111"/>
      <c r="W244" s="111"/>
      <c r="X244" s="111"/>
      <c r="Y244" s="111"/>
      <c r="Z244" s="112"/>
      <c r="AA244" s="114">
        <v>16521750</v>
      </c>
      <c r="AB244" s="114"/>
      <c r="AC244" s="114"/>
      <c r="AD244" s="114"/>
      <c r="AE244" s="114"/>
      <c r="AF244" s="114">
        <v>2638090</v>
      </c>
      <c r="AG244" s="114"/>
      <c r="AH244" s="114"/>
      <c r="AI244" s="114"/>
      <c r="AJ244" s="114"/>
      <c r="AK244" s="114">
        <f>IF(ISNUMBER(AA244),AA244,0)+IF(ISNUMBER(AF244),AF244,0)</f>
        <v>19159840</v>
      </c>
      <c r="AL244" s="114"/>
      <c r="AM244" s="114"/>
      <c r="AN244" s="114"/>
      <c r="AO244" s="114"/>
      <c r="AP244" s="114">
        <v>20857600</v>
      </c>
      <c r="AQ244" s="114"/>
      <c r="AR244" s="114"/>
      <c r="AS244" s="114"/>
      <c r="AT244" s="114"/>
      <c r="AU244" s="114">
        <v>9785000</v>
      </c>
      <c r="AV244" s="114"/>
      <c r="AW244" s="114"/>
      <c r="AX244" s="114"/>
      <c r="AY244" s="114"/>
      <c r="AZ244" s="114">
        <f>IF(ISNUMBER(AP244),AP244,0)+IF(ISNUMBER(AU244),AU244,0)</f>
        <v>30642600</v>
      </c>
      <c r="BA244" s="114"/>
      <c r="BB244" s="114"/>
      <c r="BC244" s="114"/>
      <c r="BD244" s="114"/>
      <c r="BE244" s="114">
        <v>15000000</v>
      </c>
      <c r="BF244" s="114"/>
      <c r="BG244" s="114"/>
      <c r="BH244" s="114"/>
      <c r="BI244" s="114"/>
      <c r="BJ244" s="114">
        <v>5560000</v>
      </c>
      <c r="BK244" s="114"/>
      <c r="BL244" s="114"/>
      <c r="BM244" s="114"/>
      <c r="BN244" s="114"/>
      <c r="BO244" s="114">
        <f>IF(ISNUMBER(BE244),BE244,0)+IF(ISNUMBER(BJ244),BJ244,0)</f>
        <v>20560000</v>
      </c>
      <c r="BP244" s="114"/>
      <c r="BQ244" s="114"/>
      <c r="BR244" s="114"/>
      <c r="BS244" s="114"/>
    </row>
    <row r="246" spans="1:79" ht="13.5" customHeight="1" x14ac:dyDescent="0.2">
      <c r="A246" s="34" t="s">
        <v>236</v>
      </c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</row>
    <row r="247" spans="1:79" ht="15" customHeight="1" x14ac:dyDescent="0.2">
      <c r="A247" s="75" t="s">
        <v>203</v>
      </c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5"/>
      <c r="AU247" s="75"/>
      <c r="AV247" s="75"/>
      <c r="AW247" s="75"/>
      <c r="AX247" s="75"/>
      <c r="AY247" s="75"/>
      <c r="AZ247" s="75"/>
      <c r="BA247" s="75"/>
      <c r="BB247" s="75"/>
      <c r="BC247" s="75"/>
      <c r="BD247" s="75"/>
    </row>
    <row r="248" spans="1:79" ht="15" customHeight="1" x14ac:dyDescent="0.2">
      <c r="A248" s="55" t="s">
        <v>6</v>
      </c>
      <c r="B248" s="55"/>
      <c r="C248" s="55"/>
      <c r="D248" s="55"/>
      <c r="E248" s="55"/>
      <c r="F248" s="55"/>
      <c r="G248" s="55" t="s">
        <v>126</v>
      </c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 t="s">
        <v>13</v>
      </c>
      <c r="U248" s="55"/>
      <c r="V248" s="55"/>
      <c r="W248" s="55"/>
      <c r="X248" s="55"/>
      <c r="Y248" s="55"/>
      <c r="Z248" s="55"/>
      <c r="AA248" s="41" t="s">
        <v>225</v>
      </c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7"/>
      <c r="AP248" s="41" t="s">
        <v>230</v>
      </c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3"/>
    </row>
    <row r="249" spans="1:79" ht="32.1" customHeight="1" x14ac:dyDescent="0.2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 t="s">
        <v>4</v>
      </c>
      <c r="AB249" s="55"/>
      <c r="AC249" s="55"/>
      <c r="AD249" s="55"/>
      <c r="AE249" s="55"/>
      <c r="AF249" s="55" t="s">
        <v>3</v>
      </c>
      <c r="AG249" s="55"/>
      <c r="AH249" s="55"/>
      <c r="AI249" s="55"/>
      <c r="AJ249" s="55"/>
      <c r="AK249" s="55" t="s">
        <v>89</v>
      </c>
      <c r="AL249" s="55"/>
      <c r="AM249" s="55"/>
      <c r="AN249" s="55"/>
      <c r="AO249" s="55"/>
      <c r="AP249" s="55" t="s">
        <v>4</v>
      </c>
      <c r="AQ249" s="55"/>
      <c r="AR249" s="55"/>
      <c r="AS249" s="55"/>
      <c r="AT249" s="55"/>
      <c r="AU249" s="55" t="s">
        <v>3</v>
      </c>
      <c r="AV249" s="55"/>
      <c r="AW249" s="55"/>
      <c r="AX249" s="55"/>
      <c r="AY249" s="55"/>
      <c r="AZ249" s="55" t="s">
        <v>96</v>
      </c>
      <c r="BA249" s="55"/>
      <c r="BB249" s="55"/>
      <c r="BC249" s="55"/>
      <c r="BD249" s="55"/>
    </row>
    <row r="250" spans="1:79" ht="15" customHeight="1" x14ac:dyDescent="0.2">
      <c r="A250" s="55">
        <v>1</v>
      </c>
      <c r="B250" s="55"/>
      <c r="C250" s="55"/>
      <c r="D250" s="55"/>
      <c r="E250" s="55"/>
      <c r="F250" s="55"/>
      <c r="G250" s="55">
        <v>2</v>
      </c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>
        <v>3</v>
      </c>
      <c r="U250" s="55"/>
      <c r="V250" s="55"/>
      <c r="W250" s="55"/>
      <c r="X250" s="55"/>
      <c r="Y250" s="55"/>
      <c r="Z250" s="55"/>
      <c r="AA250" s="55">
        <v>4</v>
      </c>
      <c r="AB250" s="55"/>
      <c r="AC250" s="55"/>
      <c r="AD250" s="55"/>
      <c r="AE250" s="55"/>
      <c r="AF250" s="55">
        <v>5</v>
      </c>
      <c r="AG250" s="55"/>
      <c r="AH250" s="55"/>
      <c r="AI250" s="55"/>
      <c r="AJ250" s="55"/>
      <c r="AK250" s="55">
        <v>6</v>
      </c>
      <c r="AL250" s="55"/>
      <c r="AM250" s="55"/>
      <c r="AN250" s="55"/>
      <c r="AO250" s="55"/>
      <c r="AP250" s="55">
        <v>7</v>
      </c>
      <c r="AQ250" s="55"/>
      <c r="AR250" s="55"/>
      <c r="AS250" s="55"/>
      <c r="AT250" s="55"/>
      <c r="AU250" s="55">
        <v>8</v>
      </c>
      <c r="AV250" s="55"/>
      <c r="AW250" s="55"/>
      <c r="AX250" s="55"/>
      <c r="AY250" s="55"/>
      <c r="AZ250" s="55">
        <v>9</v>
      </c>
      <c r="BA250" s="55"/>
      <c r="BB250" s="55"/>
      <c r="BC250" s="55"/>
      <c r="BD250" s="55"/>
    </row>
    <row r="251" spans="1:79" s="1" customFormat="1" ht="12" hidden="1" customHeight="1" x14ac:dyDescent="0.2">
      <c r="A251" s="79" t="s">
        <v>69</v>
      </c>
      <c r="B251" s="79"/>
      <c r="C251" s="79"/>
      <c r="D251" s="79"/>
      <c r="E251" s="79"/>
      <c r="F251" s="79"/>
      <c r="G251" s="108" t="s">
        <v>57</v>
      </c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 t="s">
        <v>79</v>
      </c>
      <c r="U251" s="108"/>
      <c r="V251" s="108"/>
      <c r="W251" s="108"/>
      <c r="X251" s="108"/>
      <c r="Y251" s="108"/>
      <c r="Z251" s="108"/>
      <c r="AA251" s="98" t="s">
        <v>60</v>
      </c>
      <c r="AB251" s="98"/>
      <c r="AC251" s="98"/>
      <c r="AD251" s="98"/>
      <c r="AE251" s="98"/>
      <c r="AF251" s="98" t="s">
        <v>61</v>
      </c>
      <c r="AG251" s="98"/>
      <c r="AH251" s="98"/>
      <c r="AI251" s="98"/>
      <c r="AJ251" s="98"/>
      <c r="AK251" s="86" t="s">
        <v>122</v>
      </c>
      <c r="AL251" s="86"/>
      <c r="AM251" s="86"/>
      <c r="AN251" s="86"/>
      <c r="AO251" s="86"/>
      <c r="AP251" s="98" t="s">
        <v>62</v>
      </c>
      <c r="AQ251" s="98"/>
      <c r="AR251" s="98"/>
      <c r="AS251" s="98"/>
      <c r="AT251" s="98"/>
      <c r="AU251" s="98" t="s">
        <v>63</v>
      </c>
      <c r="AV251" s="98"/>
      <c r="AW251" s="98"/>
      <c r="AX251" s="98"/>
      <c r="AY251" s="98"/>
      <c r="AZ251" s="86" t="s">
        <v>122</v>
      </c>
      <c r="BA251" s="86"/>
      <c r="BB251" s="86"/>
      <c r="BC251" s="86"/>
      <c r="BD251" s="86"/>
      <c r="CA251" s="1" t="s">
        <v>46</v>
      </c>
    </row>
    <row r="252" spans="1:79" s="25" customFormat="1" ht="56.25" customHeight="1" x14ac:dyDescent="0.2">
      <c r="A252" s="96">
        <v>1</v>
      </c>
      <c r="B252" s="96"/>
      <c r="C252" s="96"/>
      <c r="D252" s="96"/>
      <c r="E252" s="96"/>
      <c r="F252" s="96"/>
      <c r="G252" s="62" t="s">
        <v>294</v>
      </c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4"/>
      <c r="T252" s="109" t="s">
        <v>295</v>
      </c>
      <c r="U252" s="63"/>
      <c r="V252" s="63"/>
      <c r="W252" s="63"/>
      <c r="X252" s="63"/>
      <c r="Y252" s="63"/>
      <c r="Z252" s="64"/>
      <c r="AA252" s="105">
        <v>18800000</v>
      </c>
      <c r="AB252" s="105"/>
      <c r="AC252" s="105"/>
      <c r="AD252" s="105"/>
      <c r="AE252" s="105"/>
      <c r="AF252" s="105">
        <v>8500000</v>
      </c>
      <c r="AG252" s="105"/>
      <c r="AH252" s="105"/>
      <c r="AI252" s="105"/>
      <c r="AJ252" s="105"/>
      <c r="AK252" s="105">
        <f>IF(ISNUMBER(AA252),AA252,0)+IF(ISNUMBER(AF252),AF252,0)</f>
        <v>27300000</v>
      </c>
      <c r="AL252" s="105"/>
      <c r="AM252" s="105"/>
      <c r="AN252" s="105"/>
      <c r="AO252" s="105"/>
      <c r="AP252" s="105">
        <v>18800000</v>
      </c>
      <c r="AQ252" s="105"/>
      <c r="AR252" s="105"/>
      <c r="AS252" s="105"/>
      <c r="AT252" s="105"/>
      <c r="AU252" s="105">
        <v>8500000</v>
      </c>
      <c r="AV252" s="105"/>
      <c r="AW252" s="105"/>
      <c r="AX252" s="105"/>
      <c r="AY252" s="105"/>
      <c r="AZ252" s="105">
        <f>IF(ISNUMBER(AP252),AP252,0)+IF(ISNUMBER(AU252),AU252,0)</f>
        <v>27300000</v>
      </c>
      <c r="BA252" s="105"/>
      <c r="BB252" s="105"/>
      <c r="BC252" s="105"/>
      <c r="BD252" s="105"/>
      <c r="CA252" s="25" t="s">
        <v>47</v>
      </c>
    </row>
    <row r="253" spans="1:79" s="25" customFormat="1" ht="45" customHeight="1" x14ac:dyDescent="0.2">
      <c r="A253" s="96">
        <v>2</v>
      </c>
      <c r="B253" s="96"/>
      <c r="C253" s="96"/>
      <c r="D253" s="96"/>
      <c r="E253" s="96"/>
      <c r="F253" s="96"/>
      <c r="G253" s="62" t="s">
        <v>296</v>
      </c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4"/>
      <c r="T253" s="109" t="s">
        <v>297</v>
      </c>
      <c r="U253" s="63"/>
      <c r="V253" s="63"/>
      <c r="W253" s="63"/>
      <c r="X253" s="63"/>
      <c r="Y253" s="63"/>
      <c r="Z253" s="64"/>
      <c r="AA253" s="105">
        <v>0</v>
      </c>
      <c r="AB253" s="105"/>
      <c r="AC253" s="105"/>
      <c r="AD253" s="105"/>
      <c r="AE253" s="105"/>
      <c r="AF253" s="105">
        <v>0</v>
      </c>
      <c r="AG253" s="105"/>
      <c r="AH253" s="105"/>
      <c r="AI253" s="105"/>
      <c r="AJ253" s="105"/>
      <c r="AK253" s="105">
        <f>IF(ISNUMBER(AA253),AA253,0)+IF(ISNUMBER(AF253),AF253,0)</f>
        <v>0</v>
      </c>
      <c r="AL253" s="105"/>
      <c r="AM253" s="105"/>
      <c r="AN253" s="105"/>
      <c r="AO253" s="105"/>
      <c r="AP253" s="105">
        <v>0</v>
      </c>
      <c r="AQ253" s="105"/>
      <c r="AR253" s="105"/>
      <c r="AS253" s="105"/>
      <c r="AT253" s="105"/>
      <c r="AU253" s="105">
        <v>0</v>
      </c>
      <c r="AV253" s="105"/>
      <c r="AW253" s="105"/>
      <c r="AX253" s="105"/>
      <c r="AY253" s="105"/>
      <c r="AZ253" s="105">
        <f>IF(ISNUMBER(AP253),AP253,0)+IF(ISNUMBER(AU253),AU253,0)</f>
        <v>0</v>
      </c>
      <c r="BA253" s="105"/>
      <c r="BB253" s="105"/>
      <c r="BC253" s="105"/>
      <c r="BD253" s="105"/>
    </row>
    <row r="254" spans="1:79" s="25" customFormat="1" ht="45" customHeight="1" x14ac:dyDescent="0.2">
      <c r="A254" s="96">
        <v>3</v>
      </c>
      <c r="B254" s="96"/>
      <c r="C254" s="96"/>
      <c r="D254" s="96"/>
      <c r="E254" s="96"/>
      <c r="F254" s="96"/>
      <c r="G254" s="62" t="s">
        <v>298</v>
      </c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4"/>
      <c r="T254" s="109" t="s">
        <v>299</v>
      </c>
      <c r="U254" s="63"/>
      <c r="V254" s="63"/>
      <c r="W254" s="63"/>
      <c r="X254" s="63"/>
      <c r="Y254" s="63"/>
      <c r="Z254" s="64"/>
      <c r="AA254" s="105">
        <v>0</v>
      </c>
      <c r="AB254" s="105"/>
      <c r="AC254" s="105"/>
      <c r="AD254" s="105"/>
      <c r="AE254" s="105"/>
      <c r="AF254" s="105">
        <v>0</v>
      </c>
      <c r="AG254" s="105"/>
      <c r="AH254" s="105"/>
      <c r="AI254" s="105"/>
      <c r="AJ254" s="105"/>
      <c r="AK254" s="105">
        <f>IF(ISNUMBER(AA254),AA254,0)+IF(ISNUMBER(AF254),AF254,0)</f>
        <v>0</v>
      </c>
      <c r="AL254" s="105"/>
      <c r="AM254" s="105"/>
      <c r="AN254" s="105"/>
      <c r="AO254" s="105"/>
      <c r="AP254" s="105">
        <v>0</v>
      </c>
      <c r="AQ254" s="105"/>
      <c r="AR254" s="105"/>
      <c r="AS254" s="105"/>
      <c r="AT254" s="105"/>
      <c r="AU254" s="105">
        <v>0</v>
      </c>
      <c r="AV254" s="105"/>
      <c r="AW254" s="105"/>
      <c r="AX254" s="105"/>
      <c r="AY254" s="105"/>
      <c r="AZ254" s="105">
        <f>IF(ISNUMBER(AP254),AP254,0)+IF(ISNUMBER(AU254),AU254,0)</f>
        <v>0</v>
      </c>
      <c r="BA254" s="105"/>
      <c r="BB254" s="105"/>
      <c r="BC254" s="105"/>
      <c r="BD254" s="105"/>
    </row>
    <row r="255" spans="1:79" s="6" customFormat="1" x14ac:dyDescent="0.2">
      <c r="A255" s="97"/>
      <c r="B255" s="97"/>
      <c r="C255" s="97"/>
      <c r="D255" s="97"/>
      <c r="E255" s="97"/>
      <c r="F255" s="97"/>
      <c r="G255" s="110" t="s">
        <v>147</v>
      </c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2"/>
      <c r="T255" s="113"/>
      <c r="U255" s="111"/>
      <c r="V255" s="111"/>
      <c r="W255" s="111"/>
      <c r="X255" s="111"/>
      <c r="Y255" s="111"/>
      <c r="Z255" s="112"/>
      <c r="AA255" s="114">
        <v>18800000</v>
      </c>
      <c r="AB255" s="114"/>
      <c r="AC255" s="114"/>
      <c r="AD255" s="114"/>
      <c r="AE255" s="114"/>
      <c r="AF255" s="114">
        <v>8500000</v>
      </c>
      <c r="AG255" s="114"/>
      <c r="AH255" s="114"/>
      <c r="AI255" s="114"/>
      <c r="AJ255" s="114"/>
      <c r="AK255" s="114">
        <f>IF(ISNUMBER(AA255),AA255,0)+IF(ISNUMBER(AF255),AF255,0)</f>
        <v>27300000</v>
      </c>
      <c r="AL255" s="114"/>
      <c r="AM255" s="114"/>
      <c r="AN255" s="114"/>
      <c r="AO255" s="114"/>
      <c r="AP255" s="114">
        <v>18800000</v>
      </c>
      <c r="AQ255" s="114"/>
      <c r="AR255" s="114"/>
      <c r="AS255" s="114"/>
      <c r="AT255" s="114"/>
      <c r="AU255" s="114">
        <v>8500000</v>
      </c>
      <c r="AV255" s="114"/>
      <c r="AW255" s="114"/>
      <c r="AX255" s="114"/>
      <c r="AY255" s="114"/>
      <c r="AZ255" s="114">
        <f>IF(ISNUMBER(AP255),AP255,0)+IF(ISNUMBER(AU255),AU255,0)</f>
        <v>27300000</v>
      </c>
      <c r="BA255" s="114"/>
      <c r="BB255" s="114"/>
      <c r="BC255" s="114"/>
      <c r="BD255" s="114"/>
    </row>
    <row r="258" spans="1:79" ht="14.25" customHeight="1" x14ac:dyDescent="0.2">
      <c r="A258" s="34" t="s">
        <v>237</v>
      </c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</row>
    <row r="259" spans="1:79" ht="15" customHeight="1" x14ac:dyDescent="0.2">
      <c r="A259" s="75" t="s">
        <v>203</v>
      </c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</row>
    <row r="260" spans="1:79" ht="23.1" customHeight="1" x14ac:dyDescent="0.2">
      <c r="A260" s="55" t="s">
        <v>128</v>
      </c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49" t="s">
        <v>129</v>
      </c>
      <c r="O260" s="50"/>
      <c r="P260" s="50"/>
      <c r="Q260" s="50"/>
      <c r="R260" s="50"/>
      <c r="S260" s="50"/>
      <c r="T260" s="50"/>
      <c r="U260" s="51"/>
      <c r="V260" s="49" t="s">
        <v>130</v>
      </c>
      <c r="W260" s="50"/>
      <c r="X260" s="50"/>
      <c r="Y260" s="50"/>
      <c r="Z260" s="51"/>
      <c r="AA260" s="55" t="s">
        <v>204</v>
      </c>
      <c r="AB260" s="55"/>
      <c r="AC260" s="55"/>
      <c r="AD260" s="55"/>
      <c r="AE260" s="55"/>
      <c r="AF260" s="55"/>
      <c r="AG260" s="55"/>
      <c r="AH260" s="55"/>
      <c r="AI260" s="55"/>
      <c r="AJ260" s="55" t="s">
        <v>207</v>
      </c>
      <c r="AK260" s="55"/>
      <c r="AL260" s="55"/>
      <c r="AM260" s="55"/>
      <c r="AN260" s="55"/>
      <c r="AO260" s="55"/>
      <c r="AP260" s="55"/>
      <c r="AQ260" s="55"/>
      <c r="AR260" s="55"/>
      <c r="AS260" s="55" t="s">
        <v>214</v>
      </c>
      <c r="AT260" s="55"/>
      <c r="AU260" s="55"/>
      <c r="AV260" s="55"/>
      <c r="AW260" s="55"/>
      <c r="AX260" s="55"/>
      <c r="AY260" s="55"/>
      <c r="AZ260" s="55"/>
      <c r="BA260" s="55"/>
      <c r="BB260" s="55" t="s">
        <v>225</v>
      </c>
      <c r="BC260" s="55"/>
      <c r="BD260" s="55"/>
      <c r="BE260" s="55"/>
      <c r="BF260" s="55"/>
      <c r="BG260" s="55"/>
      <c r="BH260" s="55"/>
      <c r="BI260" s="55"/>
      <c r="BJ260" s="55"/>
      <c r="BK260" s="55" t="s">
        <v>230</v>
      </c>
      <c r="BL260" s="55"/>
      <c r="BM260" s="55"/>
      <c r="BN260" s="55"/>
      <c r="BO260" s="55"/>
      <c r="BP260" s="55"/>
      <c r="BQ260" s="55"/>
      <c r="BR260" s="55"/>
      <c r="BS260" s="55"/>
    </row>
    <row r="261" spans="1:79" ht="95.25" customHeight="1" x14ac:dyDescent="0.2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2"/>
      <c r="O261" s="53"/>
      <c r="P261" s="53"/>
      <c r="Q261" s="53"/>
      <c r="R261" s="53"/>
      <c r="S261" s="53"/>
      <c r="T261" s="53"/>
      <c r="U261" s="54"/>
      <c r="V261" s="52"/>
      <c r="W261" s="53"/>
      <c r="X261" s="53"/>
      <c r="Y261" s="53"/>
      <c r="Z261" s="54"/>
      <c r="AA261" s="90" t="s">
        <v>133</v>
      </c>
      <c r="AB261" s="90"/>
      <c r="AC261" s="90"/>
      <c r="AD261" s="90"/>
      <c r="AE261" s="90"/>
      <c r="AF261" s="90" t="s">
        <v>134</v>
      </c>
      <c r="AG261" s="90"/>
      <c r="AH261" s="90"/>
      <c r="AI261" s="90"/>
      <c r="AJ261" s="90" t="s">
        <v>133</v>
      </c>
      <c r="AK261" s="90"/>
      <c r="AL261" s="90"/>
      <c r="AM261" s="90"/>
      <c r="AN261" s="90"/>
      <c r="AO261" s="90" t="s">
        <v>134</v>
      </c>
      <c r="AP261" s="90"/>
      <c r="AQ261" s="90"/>
      <c r="AR261" s="90"/>
      <c r="AS261" s="90" t="s">
        <v>133</v>
      </c>
      <c r="AT261" s="90"/>
      <c r="AU261" s="90"/>
      <c r="AV261" s="90"/>
      <c r="AW261" s="90"/>
      <c r="AX261" s="90" t="s">
        <v>134</v>
      </c>
      <c r="AY261" s="90"/>
      <c r="AZ261" s="90"/>
      <c r="BA261" s="90"/>
      <c r="BB261" s="90" t="s">
        <v>133</v>
      </c>
      <c r="BC261" s="90"/>
      <c r="BD261" s="90"/>
      <c r="BE261" s="90"/>
      <c r="BF261" s="90"/>
      <c r="BG261" s="90" t="s">
        <v>134</v>
      </c>
      <c r="BH261" s="90"/>
      <c r="BI261" s="90"/>
      <c r="BJ261" s="90"/>
      <c r="BK261" s="90" t="s">
        <v>133</v>
      </c>
      <c r="BL261" s="90"/>
      <c r="BM261" s="90"/>
      <c r="BN261" s="90"/>
      <c r="BO261" s="90"/>
      <c r="BP261" s="90" t="s">
        <v>134</v>
      </c>
      <c r="BQ261" s="90"/>
      <c r="BR261" s="90"/>
      <c r="BS261" s="90"/>
    </row>
    <row r="262" spans="1:79" ht="15" customHeight="1" x14ac:dyDescent="0.2">
      <c r="A262" s="55">
        <v>1</v>
      </c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41">
        <v>2</v>
      </c>
      <c r="O262" s="42"/>
      <c r="P262" s="42"/>
      <c r="Q262" s="42"/>
      <c r="R262" s="42"/>
      <c r="S262" s="42"/>
      <c r="T262" s="42"/>
      <c r="U262" s="43"/>
      <c r="V262" s="55">
        <v>3</v>
      </c>
      <c r="W262" s="55"/>
      <c r="X262" s="55"/>
      <c r="Y262" s="55"/>
      <c r="Z262" s="55"/>
      <c r="AA262" s="55">
        <v>4</v>
      </c>
      <c r="AB262" s="55"/>
      <c r="AC262" s="55"/>
      <c r="AD262" s="55"/>
      <c r="AE262" s="55"/>
      <c r="AF262" s="55">
        <v>5</v>
      </c>
      <c r="AG262" s="55"/>
      <c r="AH262" s="55"/>
      <c r="AI262" s="55"/>
      <c r="AJ262" s="55">
        <v>6</v>
      </c>
      <c r="AK262" s="55"/>
      <c r="AL262" s="55"/>
      <c r="AM262" s="55"/>
      <c r="AN262" s="55"/>
      <c r="AO262" s="55">
        <v>7</v>
      </c>
      <c r="AP262" s="55"/>
      <c r="AQ262" s="55"/>
      <c r="AR262" s="55"/>
      <c r="AS262" s="55">
        <v>8</v>
      </c>
      <c r="AT262" s="55"/>
      <c r="AU262" s="55"/>
      <c r="AV262" s="55"/>
      <c r="AW262" s="55"/>
      <c r="AX262" s="55">
        <v>9</v>
      </c>
      <c r="AY262" s="55"/>
      <c r="AZ262" s="55"/>
      <c r="BA262" s="55"/>
      <c r="BB262" s="55">
        <v>10</v>
      </c>
      <c r="BC262" s="55"/>
      <c r="BD262" s="55"/>
      <c r="BE262" s="55"/>
      <c r="BF262" s="55"/>
      <c r="BG262" s="55">
        <v>11</v>
      </c>
      <c r="BH262" s="55"/>
      <c r="BI262" s="55"/>
      <c r="BJ262" s="55"/>
      <c r="BK262" s="55">
        <v>12</v>
      </c>
      <c r="BL262" s="55"/>
      <c r="BM262" s="55"/>
      <c r="BN262" s="55"/>
      <c r="BO262" s="55"/>
      <c r="BP262" s="55">
        <v>13</v>
      </c>
      <c r="BQ262" s="55"/>
      <c r="BR262" s="55"/>
      <c r="BS262" s="55"/>
    </row>
    <row r="263" spans="1:79" s="1" customFormat="1" ht="12" hidden="1" customHeight="1" x14ac:dyDescent="0.2">
      <c r="A263" s="108" t="s">
        <v>146</v>
      </c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79" t="s">
        <v>131</v>
      </c>
      <c r="O263" s="79"/>
      <c r="P263" s="79"/>
      <c r="Q263" s="79"/>
      <c r="R263" s="79"/>
      <c r="S263" s="79"/>
      <c r="T263" s="79"/>
      <c r="U263" s="79"/>
      <c r="V263" s="79" t="s">
        <v>132</v>
      </c>
      <c r="W263" s="79"/>
      <c r="X263" s="79"/>
      <c r="Y263" s="79"/>
      <c r="Z263" s="79"/>
      <c r="AA263" s="98" t="s">
        <v>65</v>
      </c>
      <c r="AB263" s="98"/>
      <c r="AC263" s="98"/>
      <c r="AD263" s="98"/>
      <c r="AE263" s="98"/>
      <c r="AF263" s="98" t="s">
        <v>66</v>
      </c>
      <c r="AG263" s="98"/>
      <c r="AH263" s="98"/>
      <c r="AI263" s="98"/>
      <c r="AJ263" s="98" t="s">
        <v>67</v>
      </c>
      <c r="AK263" s="98"/>
      <c r="AL263" s="98"/>
      <c r="AM263" s="98"/>
      <c r="AN263" s="98"/>
      <c r="AO263" s="98" t="s">
        <v>68</v>
      </c>
      <c r="AP263" s="98"/>
      <c r="AQ263" s="98"/>
      <c r="AR263" s="98"/>
      <c r="AS263" s="98" t="s">
        <v>58</v>
      </c>
      <c r="AT263" s="98"/>
      <c r="AU263" s="98"/>
      <c r="AV263" s="98"/>
      <c r="AW263" s="98"/>
      <c r="AX263" s="98" t="s">
        <v>59</v>
      </c>
      <c r="AY263" s="98"/>
      <c r="AZ263" s="98"/>
      <c r="BA263" s="98"/>
      <c r="BB263" s="98" t="s">
        <v>60</v>
      </c>
      <c r="BC263" s="98"/>
      <c r="BD263" s="98"/>
      <c r="BE263" s="98"/>
      <c r="BF263" s="98"/>
      <c r="BG263" s="98" t="s">
        <v>61</v>
      </c>
      <c r="BH263" s="98"/>
      <c r="BI263" s="98"/>
      <c r="BJ263" s="98"/>
      <c r="BK263" s="98" t="s">
        <v>62</v>
      </c>
      <c r="BL263" s="98"/>
      <c r="BM263" s="98"/>
      <c r="BN263" s="98"/>
      <c r="BO263" s="98"/>
      <c r="BP263" s="98" t="s">
        <v>63</v>
      </c>
      <c r="BQ263" s="98"/>
      <c r="BR263" s="98"/>
      <c r="BS263" s="98"/>
      <c r="CA263" s="1" t="s">
        <v>48</v>
      </c>
    </row>
    <row r="264" spans="1:79" s="6" customFormat="1" ht="12.75" customHeight="1" x14ac:dyDescent="0.2">
      <c r="A264" s="120" t="s">
        <v>147</v>
      </c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87"/>
      <c r="O264" s="88"/>
      <c r="P264" s="88"/>
      <c r="Q264" s="88"/>
      <c r="R264" s="88"/>
      <c r="S264" s="88"/>
      <c r="T264" s="88"/>
      <c r="U264" s="8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Q264" s="119"/>
      <c r="AR264" s="119"/>
      <c r="AS264" s="119"/>
      <c r="AT264" s="119"/>
      <c r="AU264" s="119"/>
      <c r="AV264" s="119"/>
      <c r="AW264" s="119"/>
      <c r="AX264" s="119"/>
      <c r="AY264" s="119"/>
      <c r="AZ264" s="119"/>
      <c r="BA264" s="119"/>
      <c r="BB264" s="119"/>
      <c r="BC264" s="119"/>
      <c r="BD264" s="119"/>
      <c r="BE264" s="119"/>
      <c r="BF264" s="119"/>
      <c r="BG264" s="119"/>
      <c r="BH264" s="119"/>
      <c r="BI264" s="119"/>
      <c r="BJ264" s="119"/>
      <c r="BK264" s="119"/>
      <c r="BL264" s="119"/>
      <c r="BM264" s="119"/>
      <c r="BN264" s="119"/>
      <c r="BO264" s="119"/>
      <c r="BP264" s="115"/>
      <c r="BQ264" s="116"/>
      <c r="BR264" s="116"/>
      <c r="BS264" s="117"/>
      <c r="CA264" s="6" t="s">
        <v>49</v>
      </c>
    </row>
    <row r="267" spans="1:79" ht="35.25" customHeight="1" x14ac:dyDescent="0.2">
      <c r="A267" s="34" t="s">
        <v>238</v>
      </c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</row>
    <row r="268" spans="1:79" ht="60" customHeight="1" x14ac:dyDescent="0.2">
      <c r="A268" s="35" t="s">
        <v>303</v>
      </c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</row>
    <row r="269" spans="1:79" ht="1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</row>
    <row r="271" spans="1:79" ht="28.5" customHeight="1" x14ac:dyDescent="0.2">
      <c r="A271" s="118" t="s">
        <v>221</v>
      </c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8"/>
      <c r="AU271" s="118"/>
      <c r="AV271" s="118"/>
      <c r="AW271" s="118"/>
      <c r="AX271" s="118"/>
      <c r="AY271" s="118"/>
      <c r="AZ271" s="118"/>
      <c r="BA271" s="118"/>
      <c r="BB271" s="118"/>
      <c r="BC271" s="118"/>
      <c r="BD271" s="118"/>
      <c r="BE271" s="118"/>
      <c r="BF271" s="118"/>
      <c r="BG271" s="118"/>
      <c r="BH271" s="118"/>
      <c r="BI271" s="118"/>
      <c r="BJ271" s="118"/>
      <c r="BK271" s="118"/>
      <c r="BL271" s="118"/>
    </row>
    <row r="272" spans="1:79" ht="14.25" customHeight="1" x14ac:dyDescent="0.2">
      <c r="A272" s="34" t="s">
        <v>205</v>
      </c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</row>
    <row r="273" spans="1:79" ht="15" customHeight="1" x14ac:dyDescent="0.2">
      <c r="A273" s="48" t="s">
        <v>203</v>
      </c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</row>
    <row r="274" spans="1:79" ht="42.95" customHeight="1" x14ac:dyDescent="0.2">
      <c r="A274" s="90" t="s">
        <v>135</v>
      </c>
      <c r="B274" s="90"/>
      <c r="C274" s="90"/>
      <c r="D274" s="90"/>
      <c r="E274" s="90"/>
      <c r="F274" s="90"/>
      <c r="G274" s="55" t="s">
        <v>19</v>
      </c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 t="s">
        <v>15</v>
      </c>
      <c r="U274" s="55"/>
      <c r="V274" s="55"/>
      <c r="W274" s="55"/>
      <c r="X274" s="55"/>
      <c r="Y274" s="55"/>
      <c r="Z274" s="55" t="s">
        <v>14</v>
      </c>
      <c r="AA274" s="55"/>
      <c r="AB274" s="55"/>
      <c r="AC274" s="55"/>
      <c r="AD274" s="55"/>
      <c r="AE274" s="55" t="s">
        <v>136</v>
      </c>
      <c r="AF274" s="55"/>
      <c r="AG274" s="55"/>
      <c r="AH274" s="55"/>
      <c r="AI274" s="55"/>
      <c r="AJ274" s="55"/>
      <c r="AK274" s="55" t="s">
        <v>137</v>
      </c>
      <c r="AL274" s="55"/>
      <c r="AM274" s="55"/>
      <c r="AN274" s="55"/>
      <c r="AO274" s="55"/>
      <c r="AP274" s="55"/>
      <c r="AQ274" s="55" t="s">
        <v>138</v>
      </c>
      <c r="AR274" s="55"/>
      <c r="AS274" s="55"/>
      <c r="AT274" s="55"/>
      <c r="AU274" s="55"/>
      <c r="AV274" s="55"/>
      <c r="AW274" s="55" t="s">
        <v>98</v>
      </c>
      <c r="AX274" s="55"/>
      <c r="AY274" s="55"/>
      <c r="AZ274" s="55"/>
      <c r="BA274" s="55"/>
      <c r="BB274" s="55"/>
      <c r="BC274" s="55"/>
      <c r="BD274" s="55"/>
      <c r="BE274" s="55"/>
      <c r="BF274" s="55"/>
      <c r="BG274" s="55" t="s">
        <v>139</v>
      </c>
      <c r="BH274" s="55"/>
      <c r="BI274" s="55"/>
      <c r="BJ274" s="55"/>
      <c r="BK274" s="55"/>
      <c r="BL274" s="55"/>
    </row>
    <row r="275" spans="1:79" ht="39.950000000000003" customHeight="1" x14ac:dyDescent="0.2">
      <c r="A275" s="90"/>
      <c r="B275" s="90"/>
      <c r="C275" s="90"/>
      <c r="D275" s="90"/>
      <c r="E275" s="90"/>
      <c r="F275" s="90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 t="s">
        <v>17</v>
      </c>
      <c r="AX275" s="55"/>
      <c r="AY275" s="55"/>
      <c r="AZ275" s="55"/>
      <c r="BA275" s="55"/>
      <c r="BB275" s="55" t="s">
        <v>16</v>
      </c>
      <c r="BC275" s="55"/>
      <c r="BD275" s="55"/>
      <c r="BE275" s="55"/>
      <c r="BF275" s="55"/>
      <c r="BG275" s="55"/>
      <c r="BH275" s="55"/>
      <c r="BI275" s="55"/>
      <c r="BJ275" s="55"/>
      <c r="BK275" s="55"/>
      <c r="BL275" s="55"/>
    </row>
    <row r="276" spans="1:79" ht="15" customHeight="1" x14ac:dyDescent="0.2">
      <c r="A276" s="55">
        <v>1</v>
      </c>
      <c r="B276" s="55"/>
      <c r="C276" s="55"/>
      <c r="D276" s="55"/>
      <c r="E276" s="55"/>
      <c r="F276" s="55"/>
      <c r="G276" s="55">
        <v>2</v>
      </c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>
        <v>3</v>
      </c>
      <c r="U276" s="55"/>
      <c r="V276" s="55"/>
      <c r="W276" s="55"/>
      <c r="X276" s="55"/>
      <c r="Y276" s="55"/>
      <c r="Z276" s="55">
        <v>4</v>
      </c>
      <c r="AA276" s="55"/>
      <c r="AB276" s="55"/>
      <c r="AC276" s="55"/>
      <c r="AD276" s="55"/>
      <c r="AE276" s="55">
        <v>5</v>
      </c>
      <c r="AF276" s="55"/>
      <c r="AG276" s="55"/>
      <c r="AH276" s="55"/>
      <c r="AI276" s="55"/>
      <c r="AJ276" s="55"/>
      <c r="AK276" s="55">
        <v>6</v>
      </c>
      <c r="AL276" s="55"/>
      <c r="AM276" s="55"/>
      <c r="AN276" s="55"/>
      <c r="AO276" s="55"/>
      <c r="AP276" s="55"/>
      <c r="AQ276" s="55">
        <v>7</v>
      </c>
      <c r="AR276" s="55"/>
      <c r="AS276" s="55"/>
      <c r="AT276" s="55"/>
      <c r="AU276" s="55"/>
      <c r="AV276" s="55"/>
      <c r="AW276" s="55">
        <v>8</v>
      </c>
      <c r="AX276" s="55"/>
      <c r="AY276" s="55"/>
      <c r="AZ276" s="55"/>
      <c r="BA276" s="55"/>
      <c r="BB276" s="55">
        <v>9</v>
      </c>
      <c r="BC276" s="55"/>
      <c r="BD276" s="55"/>
      <c r="BE276" s="55"/>
      <c r="BF276" s="55"/>
      <c r="BG276" s="55">
        <v>10</v>
      </c>
      <c r="BH276" s="55"/>
      <c r="BI276" s="55"/>
      <c r="BJ276" s="55"/>
      <c r="BK276" s="55"/>
      <c r="BL276" s="55"/>
    </row>
    <row r="277" spans="1:79" s="1" customFormat="1" ht="12" hidden="1" customHeight="1" x14ac:dyDescent="0.2">
      <c r="A277" s="79" t="s">
        <v>64</v>
      </c>
      <c r="B277" s="79"/>
      <c r="C277" s="79"/>
      <c r="D277" s="79"/>
      <c r="E277" s="79"/>
      <c r="F277" s="79"/>
      <c r="G277" s="108" t="s">
        <v>57</v>
      </c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98" t="s">
        <v>80</v>
      </c>
      <c r="U277" s="98"/>
      <c r="V277" s="98"/>
      <c r="W277" s="98"/>
      <c r="X277" s="98"/>
      <c r="Y277" s="98"/>
      <c r="Z277" s="98" t="s">
        <v>81</v>
      </c>
      <c r="AA277" s="98"/>
      <c r="AB277" s="98"/>
      <c r="AC277" s="98"/>
      <c r="AD277" s="98"/>
      <c r="AE277" s="98" t="s">
        <v>82</v>
      </c>
      <c r="AF277" s="98"/>
      <c r="AG277" s="98"/>
      <c r="AH277" s="98"/>
      <c r="AI277" s="98"/>
      <c r="AJ277" s="98"/>
      <c r="AK277" s="98" t="s">
        <v>83</v>
      </c>
      <c r="AL277" s="98"/>
      <c r="AM277" s="98"/>
      <c r="AN277" s="98"/>
      <c r="AO277" s="98"/>
      <c r="AP277" s="98"/>
      <c r="AQ277" s="121" t="s">
        <v>99</v>
      </c>
      <c r="AR277" s="98"/>
      <c r="AS277" s="98"/>
      <c r="AT277" s="98"/>
      <c r="AU277" s="98"/>
      <c r="AV277" s="98"/>
      <c r="AW277" s="98" t="s">
        <v>84</v>
      </c>
      <c r="AX277" s="98"/>
      <c r="AY277" s="98"/>
      <c r="AZ277" s="98"/>
      <c r="BA277" s="98"/>
      <c r="BB277" s="98" t="s">
        <v>85</v>
      </c>
      <c r="BC277" s="98"/>
      <c r="BD277" s="98"/>
      <c r="BE277" s="98"/>
      <c r="BF277" s="98"/>
      <c r="BG277" s="121" t="s">
        <v>100</v>
      </c>
      <c r="BH277" s="98"/>
      <c r="BI277" s="98"/>
      <c r="BJ277" s="98"/>
      <c r="BK277" s="98"/>
      <c r="BL277" s="98"/>
      <c r="CA277" s="1" t="s">
        <v>50</v>
      </c>
    </row>
    <row r="278" spans="1:79" s="25" customFormat="1" ht="12.75" customHeight="1" x14ac:dyDescent="0.2">
      <c r="A278" s="96">
        <v>2111</v>
      </c>
      <c r="B278" s="96"/>
      <c r="C278" s="96"/>
      <c r="D278" s="96"/>
      <c r="E278" s="96"/>
      <c r="F278" s="96"/>
      <c r="G278" s="62" t="s">
        <v>174</v>
      </c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4"/>
      <c r="T278" s="105">
        <v>44720225</v>
      </c>
      <c r="U278" s="105"/>
      <c r="V278" s="105"/>
      <c r="W278" s="105"/>
      <c r="X278" s="105"/>
      <c r="Y278" s="105"/>
      <c r="Z278" s="105">
        <v>44673955.75</v>
      </c>
      <c r="AA278" s="105"/>
      <c r="AB278" s="105"/>
      <c r="AC278" s="105"/>
      <c r="AD278" s="105"/>
      <c r="AE278" s="105">
        <v>0</v>
      </c>
      <c r="AF278" s="105"/>
      <c r="AG278" s="105"/>
      <c r="AH278" s="105"/>
      <c r="AI278" s="105"/>
      <c r="AJ278" s="105"/>
      <c r="AK278" s="105">
        <v>0</v>
      </c>
      <c r="AL278" s="105"/>
      <c r="AM278" s="105"/>
      <c r="AN278" s="105"/>
      <c r="AO278" s="105"/>
      <c r="AP278" s="105"/>
      <c r="AQ278" s="105">
        <f t="shared" ref="AQ278:AQ293" si="10">IF(ISNUMBER(AK278),AK278,0)-IF(ISNUMBER(AE278),AE278,0)</f>
        <v>0</v>
      </c>
      <c r="AR278" s="105"/>
      <c r="AS278" s="105"/>
      <c r="AT278" s="105"/>
      <c r="AU278" s="105"/>
      <c r="AV278" s="105"/>
      <c r="AW278" s="105">
        <v>0</v>
      </c>
      <c r="AX278" s="105"/>
      <c r="AY278" s="105"/>
      <c r="AZ278" s="105"/>
      <c r="BA278" s="105"/>
      <c r="BB278" s="105">
        <v>0</v>
      </c>
      <c r="BC278" s="105"/>
      <c r="BD278" s="105"/>
      <c r="BE278" s="105"/>
      <c r="BF278" s="105"/>
      <c r="BG278" s="105">
        <f t="shared" ref="BG278:BG293" si="11">IF(ISNUMBER(Z278),Z278,0)+IF(ISNUMBER(AK278),AK278,0)</f>
        <v>44673955.75</v>
      </c>
      <c r="BH278" s="105"/>
      <c r="BI278" s="105"/>
      <c r="BJ278" s="105"/>
      <c r="BK278" s="105"/>
      <c r="BL278" s="105"/>
      <c r="CA278" s="25" t="s">
        <v>51</v>
      </c>
    </row>
    <row r="279" spans="1:79" s="25" customFormat="1" ht="12.75" customHeight="1" x14ac:dyDescent="0.2">
      <c r="A279" s="96">
        <v>2120</v>
      </c>
      <c r="B279" s="96"/>
      <c r="C279" s="96"/>
      <c r="D279" s="96"/>
      <c r="E279" s="96"/>
      <c r="F279" s="96"/>
      <c r="G279" s="62" t="s">
        <v>175</v>
      </c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4"/>
      <c r="T279" s="105">
        <v>8991858.3000000007</v>
      </c>
      <c r="U279" s="105"/>
      <c r="V279" s="105"/>
      <c r="W279" s="105"/>
      <c r="X279" s="105"/>
      <c r="Y279" s="105"/>
      <c r="Z279" s="105">
        <v>8979586.5099999998</v>
      </c>
      <c r="AA279" s="105"/>
      <c r="AB279" s="105"/>
      <c r="AC279" s="105"/>
      <c r="AD279" s="105"/>
      <c r="AE279" s="105">
        <v>0</v>
      </c>
      <c r="AF279" s="105"/>
      <c r="AG279" s="105"/>
      <c r="AH279" s="105"/>
      <c r="AI279" s="105"/>
      <c r="AJ279" s="105"/>
      <c r="AK279" s="105">
        <v>0</v>
      </c>
      <c r="AL279" s="105"/>
      <c r="AM279" s="105"/>
      <c r="AN279" s="105"/>
      <c r="AO279" s="105"/>
      <c r="AP279" s="105"/>
      <c r="AQ279" s="105">
        <f t="shared" si="10"/>
        <v>0</v>
      </c>
      <c r="AR279" s="105"/>
      <c r="AS279" s="105"/>
      <c r="AT279" s="105"/>
      <c r="AU279" s="105"/>
      <c r="AV279" s="105"/>
      <c r="AW279" s="105">
        <v>0</v>
      </c>
      <c r="AX279" s="105"/>
      <c r="AY279" s="105"/>
      <c r="AZ279" s="105"/>
      <c r="BA279" s="105"/>
      <c r="BB279" s="105">
        <v>0</v>
      </c>
      <c r="BC279" s="105"/>
      <c r="BD279" s="105"/>
      <c r="BE279" s="105"/>
      <c r="BF279" s="105"/>
      <c r="BG279" s="105">
        <f t="shared" si="11"/>
        <v>8979586.5099999998</v>
      </c>
      <c r="BH279" s="105"/>
      <c r="BI279" s="105"/>
      <c r="BJ279" s="105"/>
      <c r="BK279" s="105"/>
      <c r="BL279" s="105"/>
    </row>
    <row r="280" spans="1:79" s="25" customFormat="1" ht="25.5" customHeight="1" x14ac:dyDescent="0.2">
      <c r="A280" s="96">
        <v>2210</v>
      </c>
      <c r="B280" s="96"/>
      <c r="C280" s="96"/>
      <c r="D280" s="96"/>
      <c r="E280" s="96"/>
      <c r="F280" s="96"/>
      <c r="G280" s="62" t="s">
        <v>176</v>
      </c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4"/>
      <c r="T280" s="105">
        <v>1471753.88</v>
      </c>
      <c r="U280" s="105"/>
      <c r="V280" s="105"/>
      <c r="W280" s="105"/>
      <c r="X280" s="105"/>
      <c r="Y280" s="105"/>
      <c r="Z280" s="105">
        <v>1471709.93</v>
      </c>
      <c r="AA280" s="105"/>
      <c r="AB280" s="105"/>
      <c r="AC280" s="105"/>
      <c r="AD280" s="105"/>
      <c r="AE280" s="105">
        <v>0</v>
      </c>
      <c r="AF280" s="105"/>
      <c r="AG280" s="105"/>
      <c r="AH280" s="105"/>
      <c r="AI280" s="105"/>
      <c r="AJ280" s="105"/>
      <c r="AK280" s="105">
        <v>0</v>
      </c>
      <c r="AL280" s="105"/>
      <c r="AM280" s="105"/>
      <c r="AN280" s="105"/>
      <c r="AO280" s="105"/>
      <c r="AP280" s="105"/>
      <c r="AQ280" s="105">
        <f t="shared" si="10"/>
        <v>0</v>
      </c>
      <c r="AR280" s="105"/>
      <c r="AS280" s="105"/>
      <c r="AT280" s="105"/>
      <c r="AU280" s="105"/>
      <c r="AV280" s="105"/>
      <c r="AW280" s="105">
        <v>0</v>
      </c>
      <c r="AX280" s="105"/>
      <c r="AY280" s="105"/>
      <c r="AZ280" s="105"/>
      <c r="BA280" s="105"/>
      <c r="BB280" s="105">
        <v>0</v>
      </c>
      <c r="BC280" s="105"/>
      <c r="BD280" s="105"/>
      <c r="BE280" s="105"/>
      <c r="BF280" s="105"/>
      <c r="BG280" s="105">
        <f t="shared" si="11"/>
        <v>1471709.93</v>
      </c>
      <c r="BH280" s="105"/>
      <c r="BI280" s="105"/>
      <c r="BJ280" s="105"/>
      <c r="BK280" s="105"/>
      <c r="BL280" s="105"/>
    </row>
    <row r="281" spans="1:79" s="25" customFormat="1" ht="25.5" customHeight="1" x14ac:dyDescent="0.2">
      <c r="A281" s="96">
        <v>2220</v>
      </c>
      <c r="B281" s="96"/>
      <c r="C281" s="96"/>
      <c r="D281" s="96"/>
      <c r="E281" s="96"/>
      <c r="F281" s="96"/>
      <c r="G281" s="62" t="s">
        <v>243</v>
      </c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4"/>
      <c r="T281" s="105">
        <v>4232773</v>
      </c>
      <c r="U281" s="105"/>
      <c r="V281" s="105"/>
      <c r="W281" s="105"/>
      <c r="X281" s="105"/>
      <c r="Y281" s="105"/>
      <c r="Z281" s="105">
        <v>4226511.32</v>
      </c>
      <c r="AA281" s="105"/>
      <c r="AB281" s="105"/>
      <c r="AC281" s="105"/>
      <c r="AD281" s="105"/>
      <c r="AE281" s="105">
        <v>0</v>
      </c>
      <c r="AF281" s="105"/>
      <c r="AG281" s="105"/>
      <c r="AH281" s="105"/>
      <c r="AI281" s="105"/>
      <c r="AJ281" s="105"/>
      <c r="AK281" s="105">
        <v>0</v>
      </c>
      <c r="AL281" s="105"/>
      <c r="AM281" s="105"/>
      <c r="AN281" s="105"/>
      <c r="AO281" s="105"/>
      <c r="AP281" s="105"/>
      <c r="AQ281" s="105">
        <f t="shared" si="10"/>
        <v>0</v>
      </c>
      <c r="AR281" s="105"/>
      <c r="AS281" s="105"/>
      <c r="AT281" s="105"/>
      <c r="AU281" s="105"/>
      <c r="AV281" s="105"/>
      <c r="AW281" s="105">
        <v>0</v>
      </c>
      <c r="AX281" s="105"/>
      <c r="AY281" s="105"/>
      <c r="AZ281" s="105"/>
      <c r="BA281" s="105"/>
      <c r="BB281" s="105">
        <v>0</v>
      </c>
      <c r="BC281" s="105"/>
      <c r="BD281" s="105"/>
      <c r="BE281" s="105"/>
      <c r="BF281" s="105"/>
      <c r="BG281" s="105">
        <f t="shared" si="11"/>
        <v>4226511.32</v>
      </c>
      <c r="BH281" s="105"/>
      <c r="BI281" s="105"/>
      <c r="BJ281" s="105"/>
      <c r="BK281" s="105"/>
      <c r="BL281" s="105"/>
    </row>
    <row r="282" spans="1:79" s="25" customFormat="1" ht="12.75" customHeight="1" x14ac:dyDescent="0.2">
      <c r="A282" s="96">
        <v>2230</v>
      </c>
      <c r="B282" s="96"/>
      <c r="C282" s="96"/>
      <c r="D282" s="96"/>
      <c r="E282" s="96"/>
      <c r="F282" s="96"/>
      <c r="G282" s="62" t="s">
        <v>244</v>
      </c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4"/>
      <c r="T282" s="105">
        <v>1265098</v>
      </c>
      <c r="U282" s="105"/>
      <c r="V282" s="105"/>
      <c r="W282" s="105"/>
      <c r="X282" s="105"/>
      <c r="Y282" s="105"/>
      <c r="Z282" s="105">
        <v>1265098.07</v>
      </c>
      <c r="AA282" s="105"/>
      <c r="AB282" s="105"/>
      <c r="AC282" s="105"/>
      <c r="AD282" s="105"/>
      <c r="AE282" s="105">
        <v>0</v>
      </c>
      <c r="AF282" s="105"/>
      <c r="AG282" s="105"/>
      <c r="AH282" s="105"/>
      <c r="AI282" s="105"/>
      <c r="AJ282" s="105"/>
      <c r="AK282" s="105">
        <v>0</v>
      </c>
      <c r="AL282" s="105"/>
      <c r="AM282" s="105"/>
      <c r="AN282" s="105"/>
      <c r="AO282" s="105"/>
      <c r="AP282" s="105"/>
      <c r="AQ282" s="105">
        <f t="shared" si="10"/>
        <v>0</v>
      </c>
      <c r="AR282" s="105"/>
      <c r="AS282" s="105"/>
      <c r="AT282" s="105"/>
      <c r="AU282" s="105"/>
      <c r="AV282" s="105"/>
      <c r="AW282" s="105">
        <v>0</v>
      </c>
      <c r="AX282" s="105"/>
      <c r="AY282" s="105"/>
      <c r="AZ282" s="105"/>
      <c r="BA282" s="105"/>
      <c r="BB282" s="105">
        <v>0</v>
      </c>
      <c r="BC282" s="105"/>
      <c r="BD282" s="105"/>
      <c r="BE282" s="105"/>
      <c r="BF282" s="105"/>
      <c r="BG282" s="105">
        <f t="shared" si="11"/>
        <v>1265098.07</v>
      </c>
      <c r="BH282" s="105"/>
      <c r="BI282" s="105"/>
      <c r="BJ282" s="105"/>
      <c r="BK282" s="105"/>
      <c r="BL282" s="105"/>
    </row>
    <row r="283" spans="1:79" s="25" customFormat="1" ht="12.75" customHeight="1" x14ac:dyDescent="0.2">
      <c r="A283" s="96">
        <v>2240</v>
      </c>
      <c r="B283" s="96"/>
      <c r="C283" s="96"/>
      <c r="D283" s="96"/>
      <c r="E283" s="96"/>
      <c r="F283" s="96"/>
      <c r="G283" s="62" t="s">
        <v>177</v>
      </c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4"/>
      <c r="T283" s="105">
        <v>1070971.1299999999</v>
      </c>
      <c r="U283" s="105"/>
      <c r="V283" s="105"/>
      <c r="W283" s="105"/>
      <c r="X283" s="105"/>
      <c r="Y283" s="105"/>
      <c r="Z283" s="105">
        <v>1046942.17</v>
      </c>
      <c r="AA283" s="105"/>
      <c r="AB283" s="105"/>
      <c r="AC283" s="105"/>
      <c r="AD283" s="105"/>
      <c r="AE283" s="105">
        <v>0</v>
      </c>
      <c r="AF283" s="105"/>
      <c r="AG283" s="105"/>
      <c r="AH283" s="105"/>
      <c r="AI283" s="105"/>
      <c r="AJ283" s="105"/>
      <c r="AK283" s="105">
        <v>0</v>
      </c>
      <c r="AL283" s="105"/>
      <c r="AM283" s="105"/>
      <c r="AN283" s="105"/>
      <c r="AO283" s="105"/>
      <c r="AP283" s="105"/>
      <c r="AQ283" s="105">
        <f t="shared" si="10"/>
        <v>0</v>
      </c>
      <c r="AR283" s="105"/>
      <c r="AS283" s="105"/>
      <c r="AT283" s="105"/>
      <c r="AU283" s="105"/>
      <c r="AV283" s="105"/>
      <c r="AW283" s="105">
        <v>0</v>
      </c>
      <c r="AX283" s="105"/>
      <c r="AY283" s="105"/>
      <c r="AZ283" s="105"/>
      <c r="BA283" s="105"/>
      <c r="BB283" s="105">
        <v>0</v>
      </c>
      <c r="BC283" s="105"/>
      <c r="BD283" s="105"/>
      <c r="BE283" s="105"/>
      <c r="BF283" s="105"/>
      <c r="BG283" s="105">
        <f t="shared" si="11"/>
        <v>1046942.17</v>
      </c>
      <c r="BH283" s="105"/>
      <c r="BI283" s="105"/>
      <c r="BJ283" s="105"/>
      <c r="BK283" s="105"/>
      <c r="BL283" s="105"/>
    </row>
    <row r="284" spans="1:79" s="25" customFormat="1" ht="12.75" customHeight="1" x14ac:dyDescent="0.2">
      <c r="A284" s="96">
        <v>2250</v>
      </c>
      <c r="B284" s="96"/>
      <c r="C284" s="96"/>
      <c r="D284" s="96"/>
      <c r="E284" s="96"/>
      <c r="F284" s="96"/>
      <c r="G284" s="62" t="s">
        <v>178</v>
      </c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4"/>
      <c r="T284" s="105">
        <v>206366</v>
      </c>
      <c r="U284" s="105"/>
      <c r="V284" s="105"/>
      <c r="W284" s="105"/>
      <c r="X284" s="105"/>
      <c r="Y284" s="105"/>
      <c r="Z284" s="105">
        <v>206366.29</v>
      </c>
      <c r="AA284" s="105"/>
      <c r="AB284" s="105"/>
      <c r="AC284" s="105"/>
      <c r="AD284" s="105"/>
      <c r="AE284" s="105">
        <v>0</v>
      </c>
      <c r="AF284" s="105"/>
      <c r="AG284" s="105"/>
      <c r="AH284" s="105"/>
      <c r="AI284" s="105"/>
      <c r="AJ284" s="105"/>
      <c r="AK284" s="105">
        <v>0</v>
      </c>
      <c r="AL284" s="105"/>
      <c r="AM284" s="105"/>
      <c r="AN284" s="105"/>
      <c r="AO284" s="105"/>
      <c r="AP284" s="105"/>
      <c r="AQ284" s="105">
        <f t="shared" si="10"/>
        <v>0</v>
      </c>
      <c r="AR284" s="105"/>
      <c r="AS284" s="105"/>
      <c r="AT284" s="105"/>
      <c r="AU284" s="105"/>
      <c r="AV284" s="105"/>
      <c r="AW284" s="105">
        <v>0</v>
      </c>
      <c r="AX284" s="105"/>
      <c r="AY284" s="105"/>
      <c r="AZ284" s="105"/>
      <c r="BA284" s="105"/>
      <c r="BB284" s="105">
        <v>0</v>
      </c>
      <c r="BC284" s="105"/>
      <c r="BD284" s="105"/>
      <c r="BE284" s="105"/>
      <c r="BF284" s="105"/>
      <c r="BG284" s="105">
        <f t="shared" si="11"/>
        <v>206366.29</v>
      </c>
      <c r="BH284" s="105"/>
      <c r="BI284" s="105"/>
      <c r="BJ284" s="105"/>
      <c r="BK284" s="105"/>
      <c r="BL284" s="105"/>
    </row>
    <row r="285" spans="1:79" s="25" customFormat="1" ht="12.75" customHeight="1" x14ac:dyDescent="0.2">
      <c r="A285" s="96">
        <v>2271</v>
      </c>
      <c r="B285" s="96"/>
      <c r="C285" s="96"/>
      <c r="D285" s="96"/>
      <c r="E285" s="96"/>
      <c r="F285" s="96"/>
      <c r="G285" s="62" t="s">
        <v>245</v>
      </c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4"/>
      <c r="T285" s="105">
        <v>4069864</v>
      </c>
      <c r="U285" s="105"/>
      <c r="V285" s="105"/>
      <c r="W285" s="105"/>
      <c r="X285" s="105"/>
      <c r="Y285" s="105"/>
      <c r="Z285" s="105">
        <v>3998496.51</v>
      </c>
      <c r="AA285" s="105"/>
      <c r="AB285" s="105"/>
      <c r="AC285" s="105"/>
      <c r="AD285" s="105"/>
      <c r="AE285" s="105">
        <v>0</v>
      </c>
      <c r="AF285" s="105"/>
      <c r="AG285" s="105"/>
      <c r="AH285" s="105"/>
      <c r="AI285" s="105"/>
      <c r="AJ285" s="105"/>
      <c r="AK285" s="105">
        <v>0</v>
      </c>
      <c r="AL285" s="105"/>
      <c r="AM285" s="105"/>
      <c r="AN285" s="105"/>
      <c r="AO285" s="105"/>
      <c r="AP285" s="105"/>
      <c r="AQ285" s="105">
        <f t="shared" si="10"/>
        <v>0</v>
      </c>
      <c r="AR285" s="105"/>
      <c r="AS285" s="105"/>
      <c r="AT285" s="105"/>
      <c r="AU285" s="105"/>
      <c r="AV285" s="105"/>
      <c r="AW285" s="105">
        <v>0</v>
      </c>
      <c r="AX285" s="105"/>
      <c r="AY285" s="105"/>
      <c r="AZ285" s="105"/>
      <c r="BA285" s="105"/>
      <c r="BB285" s="105">
        <v>0</v>
      </c>
      <c r="BC285" s="105"/>
      <c r="BD285" s="105"/>
      <c r="BE285" s="105"/>
      <c r="BF285" s="105"/>
      <c r="BG285" s="105">
        <f t="shared" si="11"/>
        <v>3998496.51</v>
      </c>
      <c r="BH285" s="105"/>
      <c r="BI285" s="105"/>
      <c r="BJ285" s="105"/>
      <c r="BK285" s="105"/>
      <c r="BL285" s="105"/>
    </row>
    <row r="286" spans="1:79" s="25" customFormat="1" ht="25.5" customHeight="1" x14ac:dyDescent="0.2">
      <c r="A286" s="96">
        <v>2272</v>
      </c>
      <c r="B286" s="96"/>
      <c r="C286" s="96"/>
      <c r="D286" s="96"/>
      <c r="E286" s="96"/>
      <c r="F286" s="96"/>
      <c r="G286" s="62" t="s">
        <v>246</v>
      </c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4"/>
      <c r="T286" s="105">
        <v>704756</v>
      </c>
      <c r="U286" s="105"/>
      <c r="V286" s="105"/>
      <c r="W286" s="105"/>
      <c r="X286" s="105"/>
      <c r="Y286" s="105"/>
      <c r="Z286" s="105">
        <v>691215.13</v>
      </c>
      <c r="AA286" s="105"/>
      <c r="AB286" s="105"/>
      <c r="AC286" s="105"/>
      <c r="AD286" s="105"/>
      <c r="AE286" s="105">
        <v>0</v>
      </c>
      <c r="AF286" s="105"/>
      <c r="AG286" s="105"/>
      <c r="AH286" s="105"/>
      <c r="AI286" s="105"/>
      <c r="AJ286" s="105"/>
      <c r="AK286" s="105">
        <v>0</v>
      </c>
      <c r="AL286" s="105"/>
      <c r="AM286" s="105"/>
      <c r="AN286" s="105"/>
      <c r="AO286" s="105"/>
      <c r="AP286" s="105"/>
      <c r="AQ286" s="105">
        <f t="shared" si="10"/>
        <v>0</v>
      </c>
      <c r="AR286" s="105"/>
      <c r="AS286" s="105"/>
      <c r="AT286" s="105"/>
      <c r="AU286" s="105"/>
      <c r="AV286" s="105"/>
      <c r="AW286" s="105">
        <v>0</v>
      </c>
      <c r="AX286" s="105"/>
      <c r="AY286" s="105"/>
      <c r="AZ286" s="105"/>
      <c r="BA286" s="105"/>
      <c r="BB286" s="105">
        <v>0</v>
      </c>
      <c r="BC286" s="105"/>
      <c r="BD286" s="105"/>
      <c r="BE286" s="105"/>
      <c r="BF286" s="105"/>
      <c r="BG286" s="105">
        <f t="shared" si="11"/>
        <v>691215.13</v>
      </c>
      <c r="BH286" s="105"/>
      <c r="BI286" s="105"/>
      <c r="BJ286" s="105"/>
      <c r="BK286" s="105"/>
      <c r="BL286" s="105"/>
    </row>
    <row r="287" spans="1:79" s="25" customFormat="1" ht="12.75" customHeight="1" x14ac:dyDescent="0.2">
      <c r="A287" s="96">
        <v>2273</v>
      </c>
      <c r="B287" s="96"/>
      <c r="C287" s="96"/>
      <c r="D287" s="96"/>
      <c r="E287" s="96"/>
      <c r="F287" s="96"/>
      <c r="G287" s="62" t="s">
        <v>247</v>
      </c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4"/>
      <c r="T287" s="105">
        <v>1784874.33</v>
      </c>
      <c r="U287" s="105"/>
      <c r="V287" s="105"/>
      <c r="W287" s="105"/>
      <c r="X287" s="105"/>
      <c r="Y287" s="105"/>
      <c r="Z287" s="105">
        <v>1738060.67</v>
      </c>
      <c r="AA287" s="105"/>
      <c r="AB287" s="105"/>
      <c r="AC287" s="105"/>
      <c r="AD287" s="105"/>
      <c r="AE287" s="105">
        <v>0</v>
      </c>
      <c r="AF287" s="105"/>
      <c r="AG287" s="105"/>
      <c r="AH287" s="105"/>
      <c r="AI287" s="105"/>
      <c r="AJ287" s="105"/>
      <c r="AK287" s="105">
        <v>0</v>
      </c>
      <c r="AL287" s="105"/>
      <c r="AM287" s="105"/>
      <c r="AN287" s="105"/>
      <c r="AO287" s="105"/>
      <c r="AP287" s="105"/>
      <c r="AQ287" s="105">
        <f t="shared" si="10"/>
        <v>0</v>
      </c>
      <c r="AR287" s="105"/>
      <c r="AS287" s="105"/>
      <c r="AT287" s="105"/>
      <c r="AU287" s="105"/>
      <c r="AV287" s="105"/>
      <c r="AW287" s="105">
        <v>0</v>
      </c>
      <c r="AX287" s="105"/>
      <c r="AY287" s="105"/>
      <c r="AZ287" s="105"/>
      <c r="BA287" s="105"/>
      <c r="BB287" s="105">
        <v>0</v>
      </c>
      <c r="BC287" s="105"/>
      <c r="BD287" s="105"/>
      <c r="BE287" s="105"/>
      <c r="BF287" s="105"/>
      <c r="BG287" s="105">
        <f t="shared" si="11"/>
        <v>1738060.67</v>
      </c>
      <c r="BH287" s="105"/>
      <c r="BI287" s="105"/>
      <c r="BJ287" s="105"/>
      <c r="BK287" s="105"/>
      <c r="BL287" s="105"/>
    </row>
    <row r="288" spans="1:79" s="25" customFormat="1" ht="12.75" customHeight="1" x14ac:dyDescent="0.2">
      <c r="A288" s="96">
        <v>2274</v>
      </c>
      <c r="B288" s="96"/>
      <c r="C288" s="96"/>
      <c r="D288" s="96"/>
      <c r="E288" s="96"/>
      <c r="F288" s="96"/>
      <c r="G288" s="62" t="s">
        <v>248</v>
      </c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4"/>
      <c r="T288" s="105">
        <v>0</v>
      </c>
      <c r="U288" s="105"/>
      <c r="V288" s="105"/>
      <c r="W288" s="105"/>
      <c r="X288" s="105"/>
      <c r="Y288" s="105"/>
      <c r="Z288" s="105">
        <v>0</v>
      </c>
      <c r="AA288" s="105"/>
      <c r="AB288" s="105"/>
      <c r="AC288" s="105"/>
      <c r="AD288" s="105"/>
      <c r="AE288" s="105">
        <v>0</v>
      </c>
      <c r="AF288" s="105"/>
      <c r="AG288" s="105"/>
      <c r="AH288" s="105"/>
      <c r="AI288" s="105"/>
      <c r="AJ288" s="105"/>
      <c r="AK288" s="105">
        <v>0</v>
      </c>
      <c r="AL288" s="105"/>
      <c r="AM288" s="105"/>
      <c r="AN288" s="105"/>
      <c r="AO288" s="105"/>
      <c r="AP288" s="105"/>
      <c r="AQ288" s="105">
        <f t="shared" si="10"/>
        <v>0</v>
      </c>
      <c r="AR288" s="105"/>
      <c r="AS288" s="105"/>
      <c r="AT288" s="105"/>
      <c r="AU288" s="105"/>
      <c r="AV288" s="105"/>
      <c r="AW288" s="105">
        <v>0</v>
      </c>
      <c r="AX288" s="105"/>
      <c r="AY288" s="105"/>
      <c r="AZ288" s="105"/>
      <c r="BA288" s="105"/>
      <c r="BB288" s="105">
        <v>0</v>
      </c>
      <c r="BC288" s="105"/>
      <c r="BD288" s="105"/>
      <c r="BE288" s="105"/>
      <c r="BF288" s="105"/>
      <c r="BG288" s="105">
        <f t="shared" si="11"/>
        <v>0</v>
      </c>
      <c r="BH288" s="105"/>
      <c r="BI288" s="105"/>
      <c r="BJ288" s="105"/>
      <c r="BK288" s="105"/>
      <c r="BL288" s="105"/>
    </row>
    <row r="289" spans="1:79" s="25" customFormat="1" ht="38.25" customHeight="1" x14ac:dyDescent="0.2">
      <c r="A289" s="96">
        <v>2282</v>
      </c>
      <c r="B289" s="96"/>
      <c r="C289" s="96"/>
      <c r="D289" s="96"/>
      <c r="E289" s="96"/>
      <c r="F289" s="96"/>
      <c r="G289" s="62" t="s">
        <v>250</v>
      </c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4"/>
      <c r="T289" s="105">
        <v>7331.94</v>
      </c>
      <c r="U289" s="105"/>
      <c r="V289" s="105"/>
      <c r="W289" s="105"/>
      <c r="X289" s="105"/>
      <c r="Y289" s="105"/>
      <c r="Z289" s="105">
        <v>7331.94</v>
      </c>
      <c r="AA289" s="105"/>
      <c r="AB289" s="105"/>
      <c r="AC289" s="105"/>
      <c r="AD289" s="105"/>
      <c r="AE289" s="105">
        <v>0</v>
      </c>
      <c r="AF289" s="105"/>
      <c r="AG289" s="105"/>
      <c r="AH289" s="105"/>
      <c r="AI289" s="105"/>
      <c r="AJ289" s="105"/>
      <c r="AK289" s="105">
        <v>0</v>
      </c>
      <c r="AL289" s="105"/>
      <c r="AM289" s="105"/>
      <c r="AN289" s="105"/>
      <c r="AO289" s="105"/>
      <c r="AP289" s="105"/>
      <c r="AQ289" s="105">
        <f t="shared" si="10"/>
        <v>0</v>
      </c>
      <c r="AR289" s="105"/>
      <c r="AS289" s="105"/>
      <c r="AT289" s="105"/>
      <c r="AU289" s="105"/>
      <c r="AV289" s="105"/>
      <c r="AW289" s="105">
        <v>0</v>
      </c>
      <c r="AX289" s="105"/>
      <c r="AY289" s="105"/>
      <c r="AZ289" s="105"/>
      <c r="BA289" s="105"/>
      <c r="BB289" s="105">
        <v>0</v>
      </c>
      <c r="BC289" s="105"/>
      <c r="BD289" s="105"/>
      <c r="BE289" s="105"/>
      <c r="BF289" s="105"/>
      <c r="BG289" s="105">
        <f t="shared" si="11"/>
        <v>7331.94</v>
      </c>
      <c r="BH289" s="105"/>
      <c r="BI289" s="105"/>
      <c r="BJ289" s="105"/>
      <c r="BK289" s="105"/>
      <c r="BL289" s="105"/>
    </row>
    <row r="290" spans="1:79" s="25" customFormat="1" ht="12.75" customHeight="1" x14ac:dyDescent="0.2">
      <c r="A290" s="96">
        <v>2710</v>
      </c>
      <c r="B290" s="96"/>
      <c r="C290" s="96"/>
      <c r="D290" s="96"/>
      <c r="E290" s="96"/>
      <c r="F290" s="96"/>
      <c r="G290" s="62" t="s">
        <v>251</v>
      </c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4"/>
      <c r="T290" s="105">
        <v>111895.75</v>
      </c>
      <c r="U290" s="105"/>
      <c r="V290" s="105"/>
      <c r="W290" s="105"/>
      <c r="X290" s="105"/>
      <c r="Y290" s="105"/>
      <c r="Z290" s="105">
        <v>111895.75</v>
      </c>
      <c r="AA290" s="105"/>
      <c r="AB290" s="105"/>
      <c r="AC290" s="105"/>
      <c r="AD290" s="105"/>
      <c r="AE290" s="105">
        <v>0</v>
      </c>
      <c r="AF290" s="105"/>
      <c r="AG290" s="105"/>
      <c r="AH290" s="105"/>
      <c r="AI290" s="105"/>
      <c r="AJ290" s="105"/>
      <c r="AK290" s="105">
        <v>0</v>
      </c>
      <c r="AL290" s="105"/>
      <c r="AM290" s="105"/>
      <c r="AN290" s="105"/>
      <c r="AO290" s="105"/>
      <c r="AP290" s="105"/>
      <c r="AQ290" s="105">
        <f t="shared" si="10"/>
        <v>0</v>
      </c>
      <c r="AR290" s="105"/>
      <c r="AS290" s="105"/>
      <c r="AT290" s="105"/>
      <c r="AU290" s="105"/>
      <c r="AV290" s="105"/>
      <c r="AW290" s="105">
        <v>0</v>
      </c>
      <c r="AX290" s="105"/>
      <c r="AY290" s="105"/>
      <c r="AZ290" s="105"/>
      <c r="BA290" s="105"/>
      <c r="BB290" s="105">
        <v>0</v>
      </c>
      <c r="BC290" s="105"/>
      <c r="BD290" s="105"/>
      <c r="BE290" s="105"/>
      <c r="BF290" s="105"/>
      <c r="BG290" s="105">
        <f t="shared" si="11"/>
        <v>111895.75</v>
      </c>
      <c r="BH290" s="105"/>
      <c r="BI290" s="105"/>
      <c r="BJ290" s="105"/>
      <c r="BK290" s="105"/>
      <c r="BL290" s="105"/>
    </row>
    <row r="291" spans="1:79" s="25" customFormat="1" ht="12.75" customHeight="1" x14ac:dyDescent="0.2">
      <c r="A291" s="96">
        <v>2730</v>
      </c>
      <c r="B291" s="96"/>
      <c r="C291" s="96"/>
      <c r="D291" s="96"/>
      <c r="E291" s="96"/>
      <c r="F291" s="96"/>
      <c r="G291" s="62" t="s">
        <v>252</v>
      </c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4"/>
      <c r="T291" s="105">
        <v>81535.05</v>
      </c>
      <c r="U291" s="105"/>
      <c r="V291" s="105"/>
      <c r="W291" s="105"/>
      <c r="X291" s="105"/>
      <c r="Y291" s="105"/>
      <c r="Z291" s="105">
        <v>81535.05</v>
      </c>
      <c r="AA291" s="105"/>
      <c r="AB291" s="105"/>
      <c r="AC291" s="105"/>
      <c r="AD291" s="105"/>
      <c r="AE291" s="105">
        <v>0</v>
      </c>
      <c r="AF291" s="105"/>
      <c r="AG291" s="105"/>
      <c r="AH291" s="105"/>
      <c r="AI291" s="105"/>
      <c r="AJ291" s="105"/>
      <c r="AK291" s="105">
        <v>0</v>
      </c>
      <c r="AL291" s="105"/>
      <c r="AM291" s="105"/>
      <c r="AN291" s="105"/>
      <c r="AO291" s="105"/>
      <c r="AP291" s="105"/>
      <c r="AQ291" s="105">
        <f t="shared" si="10"/>
        <v>0</v>
      </c>
      <c r="AR291" s="105"/>
      <c r="AS291" s="105"/>
      <c r="AT291" s="105"/>
      <c r="AU291" s="105"/>
      <c r="AV291" s="105"/>
      <c r="AW291" s="105">
        <v>0</v>
      </c>
      <c r="AX291" s="105"/>
      <c r="AY291" s="105"/>
      <c r="AZ291" s="105"/>
      <c r="BA291" s="105"/>
      <c r="BB291" s="105">
        <v>0</v>
      </c>
      <c r="BC291" s="105"/>
      <c r="BD291" s="105"/>
      <c r="BE291" s="105"/>
      <c r="BF291" s="105"/>
      <c r="BG291" s="105">
        <f t="shared" si="11"/>
        <v>81535.05</v>
      </c>
      <c r="BH291" s="105"/>
      <c r="BI291" s="105"/>
      <c r="BJ291" s="105"/>
      <c r="BK291" s="105"/>
      <c r="BL291" s="105"/>
    </row>
    <row r="292" spans="1:79" s="25" customFormat="1" ht="12.75" customHeight="1" x14ac:dyDescent="0.2">
      <c r="A292" s="96">
        <v>2800</v>
      </c>
      <c r="B292" s="96"/>
      <c r="C292" s="96"/>
      <c r="D292" s="96"/>
      <c r="E292" s="96"/>
      <c r="F292" s="96"/>
      <c r="G292" s="62" t="s">
        <v>253</v>
      </c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4"/>
      <c r="T292" s="105">
        <v>0</v>
      </c>
      <c r="U292" s="105"/>
      <c r="V292" s="105"/>
      <c r="W292" s="105"/>
      <c r="X292" s="105"/>
      <c r="Y292" s="105"/>
      <c r="Z292" s="105">
        <v>0</v>
      </c>
      <c r="AA292" s="105"/>
      <c r="AB292" s="105"/>
      <c r="AC292" s="105"/>
      <c r="AD292" s="105"/>
      <c r="AE292" s="105">
        <v>0</v>
      </c>
      <c r="AF292" s="105"/>
      <c r="AG292" s="105"/>
      <c r="AH292" s="105"/>
      <c r="AI292" s="105"/>
      <c r="AJ292" s="105"/>
      <c r="AK292" s="105">
        <v>0</v>
      </c>
      <c r="AL292" s="105"/>
      <c r="AM292" s="105"/>
      <c r="AN292" s="105"/>
      <c r="AO292" s="105"/>
      <c r="AP292" s="105"/>
      <c r="AQ292" s="105">
        <f t="shared" si="10"/>
        <v>0</v>
      </c>
      <c r="AR292" s="105"/>
      <c r="AS292" s="105"/>
      <c r="AT292" s="105"/>
      <c r="AU292" s="105"/>
      <c r="AV292" s="105"/>
      <c r="AW292" s="105">
        <v>0</v>
      </c>
      <c r="AX292" s="105"/>
      <c r="AY292" s="105"/>
      <c r="AZ292" s="105"/>
      <c r="BA292" s="105"/>
      <c r="BB292" s="105">
        <v>0</v>
      </c>
      <c r="BC292" s="105"/>
      <c r="BD292" s="105"/>
      <c r="BE292" s="105"/>
      <c r="BF292" s="105"/>
      <c r="BG292" s="105">
        <f t="shared" si="11"/>
        <v>0</v>
      </c>
      <c r="BH292" s="105"/>
      <c r="BI292" s="105"/>
      <c r="BJ292" s="105"/>
      <c r="BK292" s="105"/>
      <c r="BL292" s="105"/>
    </row>
    <row r="293" spans="1:79" s="6" customFormat="1" ht="12.75" customHeight="1" x14ac:dyDescent="0.2">
      <c r="A293" s="97"/>
      <c r="B293" s="97"/>
      <c r="C293" s="97"/>
      <c r="D293" s="97"/>
      <c r="E293" s="97"/>
      <c r="F293" s="97"/>
      <c r="G293" s="110" t="s">
        <v>147</v>
      </c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2"/>
      <c r="T293" s="114">
        <v>68719302.379999995</v>
      </c>
      <c r="U293" s="114"/>
      <c r="V293" s="114"/>
      <c r="W293" s="114"/>
      <c r="X293" s="114"/>
      <c r="Y293" s="114"/>
      <c r="Z293" s="114">
        <v>68498705.089999989</v>
      </c>
      <c r="AA293" s="114"/>
      <c r="AB293" s="114"/>
      <c r="AC293" s="114"/>
      <c r="AD293" s="114"/>
      <c r="AE293" s="114">
        <v>0</v>
      </c>
      <c r="AF293" s="114"/>
      <c r="AG293" s="114"/>
      <c r="AH293" s="114"/>
      <c r="AI293" s="114"/>
      <c r="AJ293" s="114"/>
      <c r="AK293" s="114">
        <v>0</v>
      </c>
      <c r="AL293" s="114"/>
      <c r="AM293" s="114"/>
      <c r="AN293" s="114"/>
      <c r="AO293" s="114"/>
      <c r="AP293" s="114"/>
      <c r="AQ293" s="114">
        <f t="shared" si="10"/>
        <v>0</v>
      </c>
      <c r="AR293" s="114"/>
      <c r="AS293" s="114"/>
      <c r="AT293" s="114"/>
      <c r="AU293" s="114"/>
      <c r="AV293" s="114"/>
      <c r="AW293" s="114">
        <v>0</v>
      </c>
      <c r="AX293" s="114"/>
      <c r="AY293" s="114"/>
      <c r="AZ293" s="114"/>
      <c r="BA293" s="114"/>
      <c r="BB293" s="114">
        <v>0</v>
      </c>
      <c r="BC293" s="114"/>
      <c r="BD293" s="114"/>
      <c r="BE293" s="114"/>
      <c r="BF293" s="114"/>
      <c r="BG293" s="114">
        <f t="shared" si="11"/>
        <v>68498705.089999989</v>
      </c>
      <c r="BH293" s="114"/>
      <c r="BI293" s="114"/>
      <c r="BJ293" s="114"/>
      <c r="BK293" s="114"/>
      <c r="BL293" s="114"/>
    </row>
    <row r="295" spans="1:79" ht="14.25" customHeight="1" x14ac:dyDescent="0.2">
      <c r="A295" s="34" t="s">
        <v>222</v>
      </c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</row>
    <row r="296" spans="1:79" ht="15" customHeight="1" x14ac:dyDescent="0.2">
      <c r="A296" s="48" t="s">
        <v>203</v>
      </c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</row>
    <row r="297" spans="1:79" ht="18" customHeight="1" x14ac:dyDescent="0.2">
      <c r="A297" s="55" t="s">
        <v>135</v>
      </c>
      <c r="B297" s="55"/>
      <c r="C297" s="55"/>
      <c r="D297" s="55"/>
      <c r="E297" s="55"/>
      <c r="F297" s="55"/>
      <c r="G297" s="55" t="s">
        <v>19</v>
      </c>
      <c r="H297" s="55"/>
      <c r="I297" s="55"/>
      <c r="J297" s="55"/>
      <c r="K297" s="55"/>
      <c r="L297" s="55"/>
      <c r="M297" s="55"/>
      <c r="N297" s="55"/>
      <c r="O297" s="55"/>
      <c r="P297" s="55"/>
      <c r="Q297" s="55" t="s">
        <v>209</v>
      </c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 t="s">
        <v>219</v>
      </c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  <c r="BK297" s="55"/>
      <c r="BL297" s="55"/>
    </row>
    <row r="298" spans="1:79" ht="42.95" customHeight="1" x14ac:dyDescent="0.2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 t="s">
        <v>140</v>
      </c>
      <c r="R298" s="55"/>
      <c r="S298" s="55"/>
      <c r="T298" s="55"/>
      <c r="U298" s="55"/>
      <c r="V298" s="90" t="s">
        <v>141</v>
      </c>
      <c r="W298" s="90"/>
      <c r="X298" s="90"/>
      <c r="Y298" s="90"/>
      <c r="Z298" s="55" t="s">
        <v>142</v>
      </c>
      <c r="AA298" s="55"/>
      <c r="AB298" s="55"/>
      <c r="AC298" s="55"/>
      <c r="AD298" s="55"/>
      <c r="AE298" s="55"/>
      <c r="AF298" s="55"/>
      <c r="AG298" s="55"/>
      <c r="AH298" s="55"/>
      <c r="AI298" s="55"/>
      <c r="AJ298" s="55" t="s">
        <v>143</v>
      </c>
      <c r="AK298" s="55"/>
      <c r="AL298" s="55"/>
      <c r="AM298" s="55"/>
      <c r="AN298" s="55"/>
      <c r="AO298" s="55" t="s">
        <v>20</v>
      </c>
      <c r="AP298" s="55"/>
      <c r="AQ298" s="55"/>
      <c r="AR298" s="55"/>
      <c r="AS298" s="55"/>
      <c r="AT298" s="90" t="s">
        <v>144</v>
      </c>
      <c r="AU298" s="90"/>
      <c r="AV298" s="90"/>
      <c r="AW298" s="90"/>
      <c r="AX298" s="55" t="s">
        <v>142</v>
      </c>
      <c r="AY298" s="55"/>
      <c r="AZ298" s="55"/>
      <c r="BA298" s="55"/>
      <c r="BB298" s="55"/>
      <c r="BC298" s="55"/>
      <c r="BD298" s="55"/>
      <c r="BE298" s="55"/>
      <c r="BF298" s="55"/>
      <c r="BG298" s="55"/>
      <c r="BH298" s="55" t="s">
        <v>145</v>
      </c>
      <c r="BI298" s="55"/>
      <c r="BJ298" s="55"/>
      <c r="BK298" s="55"/>
      <c r="BL298" s="55"/>
    </row>
    <row r="299" spans="1:79" ht="63" customHeight="1" x14ac:dyDescent="0.2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90"/>
      <c r="W299" s="90"/>
      <c r="X299" s="90"/>
      <c r="Y299" s="90"/>
      <c r="Z299" s="55" t="s">
        <v>17</v>
      </c>
      <c r="AA299" s="55"/>
      <c r="AB299" s="55"/>
      <c r="AC299" s="55"/>
      <c r="AD299" s="55"/>
      <c r="AE299" s="55" t="s">
        <v>16</v>
      </c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90"/>
      <c r="AU299" s="90"/>
      <c r="AV299" s="90"/>
      <c r="AW299" s="90"/>
      <c r="AX299" s="55" t="s">
        <v>17</v>
      </c>
      <c r="AY299" s="55"/>
      <c r="AZ299" s="55"/>
      <c r="BA299" s="55"/>
      <c r="BB299" s="55"/>
      <c r="BC299" s="55" t="s">
        <v>16</v>
      </c>
      <c r="BD299" s="55"/>
      <c r="BE299" s="55"/>
      <c r="BF299" s="55"/>
      <c r="BG299" s="55"/>
      <c r="BH299" s="55"/>
      <c r="BI299" s="55"/>
      <c r="BJ299" s="55"/>
      <c r="BK299" s="55"/>
      <c r="BL299" s="55"/>
    </row>
    <row r="300" spans="1:79" ht="15" customHeight="1" x14ac:dyDescent="0.2">
      <c r="A300" s="55">
        <v>1</v>
      </c>
      <c r="B300" s="55"/>
      <c r="C300" s="55"/>
      <c r="D300" s="55"/>
      <c r="E300" s="55"/>
      <c r="F300" s="55"/>
      <c r="G300" s="55">
        <v>2</v>
      </c>
      <c r="H300" s="55"/>
      <c r="I300" s="55"/>
      <c r="J300" s="55"/>
      <c r="K300" s="55"/>
      <c r="L300" s="55"/>
      <c r="M300" s="55"/>
      <c r="N300" s="55"/>
      <c r="O300" s="55"/>
      <c r="P300" s="55"/>
      <c r="Q300" s="55">
        <v>3</v>
      </c>
      <c r="R300" s="55"/>
      <c r="S300" s="55"/>
      <c r="T300" s="55"/>
      <c r="U300" s="55"/>
      <c r="V300" s="55">
        <v>4</v>
      </c>
      <c r="W300" s="55"/>
      <c r="X300" s="55"/>
      <c r="Y300" s="55"/>
      <c r="Z300" s="55">
        <v>5</v>
      </c>
      <c r="AA300" s="55"/>
      <c r="AB300" s="55"/>
      <c r="AC300" s="55"/>
      <c r="AD300" s="55"/>
      <c r="AE300" s="55">
        <v>6</v>
      </c>
      <c r="AF300" s="55"/>
      <c r="AG300" s="55"/>
      <c r="AH300" s="55"/>
      <c r="AI300" s="55"/>
      <c r="AJ300" s="55">
        <v>7</v>
      </c>
      <c r="AK300" s="55"/>
      <c r="AL300" s="55"/>
      <c r="AM300" s="55"/>
      <c r="AN300" s="55"/>
      <c r="AO300" s="55">
        <v>8</v>
      </c>
      <c r="AP300" s="55"/>
      <c r="AQ300" s="55"/>
      <c r="AR300" s="55"/>
      <c r="AS300" s="55"/>
      <c r="AT300" s="55">
        <v>9</v>
      </c>
      <c r="AU300" s="55"/>
      <c r="AV300" s="55"/>
      <c r="AW300" s="55"/>
      <c r="AX300" s="55">
        <v>10</v>
      </c>
      <c r="AY300" s="55"/>
      <c r="AZ300" s="55"/>
      <c r="BA300" s="55"/>
      <c r="BB300" s="55"/>
      <c r="BC300" s="55">
        <v>11</v>
      </c>
      <c r="BD300" s="55"/>
      <c r="BE300" s="55"/>
      <c r="BF300" s="55"/>
      <c r="BG300" s="55"/>
      <c r="BH300" s="55">
        <v>12</v>
      </c>
      <c r="BI300" s="55"/>
      <c r="BJ300" s="55"/>
      <c r="BK300" s="55"/>
      <c r="BL300" s="55"/>
    </row>
    <row r="301" spans="1:79" s="1" customFormat="1" ht="12" hidden="1" customHeight="1" x14ac:dyDescent="0.2">
      <c r="A301" s="79" t="s">
        <v>64</v>
      </c>
      <c r="B301" s="79"/>
      <c r="C301" s="79"/>
      <c r="D301" s="79"/>
      <c r="E301" s="79"/>
      <c r="F301" s="79"/>
      <c r="G301" s="108" t="s">
        <v>57</v>
      </c>
      <c r="H301" s="108"/>
      <c r="I301" s="108"/>
      <c r="J301" s="108"/>
      <c r="K301" s="108"/>
      <c r="L301" s="108"/>
      <c r="M301" s="108"/>
      <c r="N301" s="108"/>
      <c r="O301" s="108"/>
      <c r="P301" s="108"/>
      <c r="Q301" s="98" t="s">
        <v>80</v>
      </c>
      <c r="R301" s="98"/>
      <c r="S301" s="98"/>
      <c r="T301" s="98"/>
      <c r="U301" s="98"/>
      <c r="V301" s="98" t="s">
        <v>81</v>
      </c>
      <c r="W301" s="98"/>
      <c r="X301" s="98"/>
      <c r="Y301" s="98"/>
      <c r="Z301" s="98" t="s">
        <v>82</v>
      </c>
      <c r="AA301" s="98"/>
      <c r="AB301" s="98"/>
      <c r="AC301" s="98"/>
      <c r="AD301" s="98"/>
      <c r="AE301" s="98" t="s">
        <v>83</v>
      </c>
      <c r="AF301" s="98"/>
      <c r="AG301" s="98"/>
      <c r="AH301" s="98"/>
      <c r="AI301" s="98"/>
      <c r="AJ301" s="121" t="s">
        <v>101</v>
      </c>
      <c r="AK301" s="98"/>
      <c r="AL301" s="98"/>
      <c r="AM301" s="98"/>
      <c r="AN301" s="98"/>
      <c r="AO301" s="98" t="s">
        <v>84</v>
      </c>
      <c r="AP301" s="98"/>
      <c r="AQ301" s="98"/>
      <c r="AR301" s="98"/>
      <c r="AS301" s="98"/>
      <c r="AT301" s="121" t="s">
        <v>102</v>
      </c>
      <c r="AU301" s="98"/>
      <c r="AV301" s="98"/>
      <c r="AW301" s="98"/>
      <c r="AX301" s="98" t="s">
        <v>85</v>
      </c>
      <c r="AY301" s="98"/>
      <c r="AZ301" s="98"/>
      <c r="BA301" s="98"/>
      <c r="BB301" s="98"/>
      <c r="BC301" s="98" t="s">
        <v>86</v>
      </c>
      <c r="BD301" s="98"/>
      <c r="BE301" s="98"/>
      <c r="BF301" s="98"/>
      <c r="BG301" s="98"/>
      <c r="BH301" s="121" t="s">
        <v>101</v>
      </c>
      <c r="BI301" s="98"/>
      <c r="BJ301" s="98"/>
      <c r="BK301" s="98"/>
      <c r="BL301" s="98"/>
      <c r="CA301" s="1" t="s">
        <v>52</v>
      </c>
    </row>
    <row r="302" spans="1:79" s="25" customFormat="1" ht="12.75" customHeight="1" x14ac:dyDescent="0.2">
      <c r="A302" s="96">
        <v>2111</v>
      </c>
      <c r="B302" s="96"/>
      <c r="C302" s="96"/>
      <c r="D302" s="96"/>
      <c r="E302" s="96"/>
      <c r="F302" s="96"/>
      <c r="G302" s="62" t="s">
        <v>174</v>
      </c>
      <c r="H302" s="63"/>
      <c r="I302" s="63"/>
      <c r="J302" s="63"/>
      <c r="K302" s="63"/>
      <c r="L302" s="63"/>
      <c r="M302" s="63"/>
      <c r="N302" s="63"/>
      <c r="O302" s="63"/>
      <c r="P302" s="64"/>
      <c r="Q302" s="105">
        <v>48072564</v>
      </c>
      <c r="R302" s="105"/>
      <c r="S302" s="105"/>
      <c r="T302" s="105"/>
      <c r="U302" s="105"/>
      <c r="V302" s="105">
        <v>0</v>
      </c>
      <c r="W302" s="105"/>
      <c r="X302" s="105"/>
      <c r="Y302" s="105"/>
      <c r="Z302" s="105">
        <v>0</v>
      </c>
      <c r="AA302" s="105"/>
      <c r="AB302" s="105"/>
      <c r="AC302" s="105"/>
      <c r="AD302" s="105"/>
      <c r="AE302" s="105">
        <v>0</v>
      </c>
      <c r="AF302" s="105"/>
      <c r="AG302" s="105"/>
      <c r="AH302" s="105"/>
      <c r="AI302" s="105"/>
      <c r="AJ302" s="105">
        <f t="shared" ref="AJ302:AJ318" si="12">IF(ISNUMBER(Q302),Q302,0)-IF(ISNUMBER(Z302),Z302,0)</f>
        <v>48072564</v>
      </c>
      <c r="AK302" s="105"/>
      <c r="AL302" s="105"/>
      <c r="AM302" s="105"/>
      <c r="AN302" s="105"/>
      <c r="AO302" s="105">
        <v>0</v>
      </c>
      <c r="AP302" s="105"/>
      <c r="AQ302" s="105"/>
      <c r="AR302" s="105"/>
      <c r="AS302" s="105"/>
      <c r="AT302" s="105">
        <f t="shared" ref="AT302:AT318" si="13">IF(ISNUMBER(V302),V302,0)-IF(ISNUMBER(Z302),Z302,0)-IF(ISNUMBER(AE302),AE302,0)</f>
        <v>0</v>
      </c>
      <c r="AU302" s="105"/>
      <c r="AV302" s="105"/>
      <c r="AW302" s="105"/>
      <c r="AX302" s="105">
        <v>0</v>
      </c>
      <c r="AY302" s="105"/>
      <c r="AZ302" s="105"/>
      <c r="BA302" s="105"/>
      <c r="BB302" s="105"/>
      <c r="BC302" s="105">
        <v>0</v>
      </c>
      <c r="BD302" s="105"/>
      <c r="BE302" s="105"/>
      <c r="BF302" s="105"/>
      <c r="BG302" s="105"/>
      <c r="BH302" s="105">
        <f t="shared" ref="BH302:BH318" si="14">IF(ISNUMBER(AO302),AO302,0)-IF(ISNUMBER(AX302),AX302,0)</f>
        <v>0</v>
      </c>
      <c r="BI302" s="105"/>
      <c r="BJ302" s="105"/>
      <c r="BK302" s="105"/>
      <c r="BL302" s="105"/>
      <c r="CA302" s="25" t="s">
        <v>53</v>
      </c>
    </row>
    <row r="303" spans="1:79" s="25" customFormat="1" ht="12.75" customHeight="1" x14ac:dyDescent="0.2">
      <c r="A303" s="96">
        <v>2120</v>
      </c>
      <c r="B303" s="96"/>
      <c r="C303" s="96"/>
      <c r="D303" s="96"/>
      <c r="E303" s="96"/>
      <c r="F303" s="96"/>
      <c r="G303" s="62" t="s">
        <v>175</v>
      </c>
      <c r="H303" s="63"/>
      <c r="I303" s="63"/>
      <c r="J303" s="63"/>
      <c r="K303" s="63"/>
      <c r="L303" s="63"/>
      <c r="M303" s="63"/>
      <c r="N303" s="63"/>
      <c r="O303" s="63"/>
      <c r="P303" s="64"/>
      <c r="Q303" s="105">
        <v>10089600</v>
      </c>
      <c r="R303" s="105"/>
      <c r="S303" s="105"/>
      <c r="T303" s="105"/>
      <c r="U303" s="105"/>
      <c r="V303" s="105">
        <v>0</v>
      </c>
      <c r="W303" s="105"/>
      <c r="X303" s="105"/>
      <c r="Y303" s="105"/>
      <c r="Z303" s="105">
        <v>0</v>
      </c>
      <c r="AA303" s="105"/>
      <c r="AB303" s="105"/>
      <c r="AC303" s="105"/>
      <c r="AD303" s="105"/>
      <c r="AE303" s="105">
        <v>0</v>
      </c>
      <c r="AF303" s="105"/>
      <c r="AG303" s="105"/>
      <c r="AH303" s="105"/>
      <c r="AI303" s="105"/>
      <c r="AJ303" s="105">
        <f t="shared" si="12"/>
        <v>10089600</v>
      </c>
      <c r="AK303" s="105"/>
      <c r="AL303" s="105"/>
      <c r="AM303" s="105"/>
      <c r="AN303" s="105"/>
      <c r="AO303" s="105">
        <v>0</v>
      </c>
      <c r="AP303" s="105"/>
      <c r="AQ303" s="105"/>
      <c r="AR303" s="105"/>
      <c r="AS303" s="105"/>
      <c r="AT303" s="105">
        <f t="shared" si="13"/>
        <v>0</v>
      </c>
      <c r="AU303" s="105"/>
      <c r="AV303" s="105"/>
      <c r="AW303" s="105"/>
      <c r="AX303" s="105">
        <v>0</v>
      </c>
      <c r="AY303" s="105"/>
      <c r="AZ303" s="105"/>
      <c r="BA303" s="105"/>
      <c r="BB303" s="105"/>
      <c r="BC303" s="105">
        <v>0</v>
      </c>
      <c r="BD303" s="105"/>
      <c r="BE303" s="105"/>
      <c r="BF303" s="105"/>
      <c r="BG303" s="105"/>
      <c r="BH303" s="105">
        <f t="shared" si="14"/>
        <v>0</v>
      </c>
      <c r="BI303" s="105"/>
      <c r="BJ303" s="105"/>
      <c r="BK303" s="105"/>
      <c r="BL303" s="105"/>
    </row>
    <row r="304" spans="1:79" s="25" customFormat="1" ht="25.5" customHeight="1" x14ac:dyDescent="0.2">
      <c r="A304" s="96">
        <v>2210</v>
      </c>
      <c r="B304" s="96"/>
      <c r="C304" s="96"/>
      <c r="D304" s="96"/>
      <c r="E304" s="96"/>
      <c r="F304" s="96"/>
      <c r="G304" s="62" t="s">
        <v>176</v>
      </c>
      <c r="H304" s="63"/>
      <c r="I304" s="63"/>
      <c r="J304" s="63"/>
      <c r="K304" s="63"/>
      <c r="L304" s="63"/>
      <c r="M304" s="63"/>
      <c r="N304" s="63"/>
      <c r="O304" s="63"/>
      <c r="P304" s="64"/>
      <c r="Q304" s="105">
        <v>1719000</v>
      </c>
      <c r="R304" s="105"/>
      <c r="S304" s="105"/>
      <c r="T304" s="105"/>
      <c r="U304" s="105"/>
      <c r="V304" s="105">
        <v>0</v>
      </c>
      <c r="W304" s="105"/>
      <c r="X304" s="105"/>
      <c r="Y304" s="105"/>
      <c r="Z304" s="105">
        <v>0</v>
      </c>
      <c r="AA304" s="105"/>
      <c r="AB304" s="105"/>
      <c r="AC304" s="105"/>
      <c r="AD304" s="105"/>
      <c r="AE304" s="105">
        <v>0</v>
      </c>
      <c r="AF304" s="105"/>
      <c r="AG304" s="105"/>
      <c r="AH304" s="105"/>
      <c r="AI304" s="105"/>
      <c r="AJ304" s="105">
        <f t="shared" si="12"/>
        <v>1719000</v>
      </c>
      <c r="AK304" s="105"/>
      <c r="AL304" s="105"/>
      <c r="AM304" s="105"/>
      <c r="AN304" s="105"/>
      <c r="AO304" s="105">
        <v>0</v>
      </c>
      <c r="AP304" s="105"/>
      <c r="AQ304" s="105"/>
      <c r="AR304" s="105"/>
      <c r="AS304" s="105"/>
      <c r="AT304" s="105">
        <f t="shared" si="13"/>
        <v>0</v>
      </c>
      <c r="AU304" s="105"/>
      <c r="AV304" s="105"/>
      <c r="AW304" s="105"/>
      <c r="AX304" s="105">
        <v>0</v>
      </c>
      <c r="AY304" s="105"/>
      <c r="AZ304" s="105"/>
      <c r="BA304" s="105"/>
      <c r="BB304" s="105"/>
      <c r="BC304" s="105">
        <v>0</v>
      </c>
      <c r="BD304" s="105"/>
      <c r="BE304" s="105"/>
      <c r="BF304" s="105"/>
      <c r="BG304" s="105"/>
      <c r="BH304" s="105">
        <f t="shared" si="14"/>
        <v>0</v>
      </c>
      <c r="BI304" s="105"/>
      <c r="BJ304" s="105"/>
      <c r="BK304" s="105"/>
      <c r="BL304" s="105"/>
    </row>
    <row r="305" spans="1:64" s="25" customFormat="1" ht="25.5" customHeight="1" x14ac:dyDescent="0.2">
      <c r="A305" s="96">
        <v>2220</v>
      </c>
      <c r="B305" s="96"/>
      <c r="C305" s="96"/>
      <c r="D305" s="96"/>
      <c r="E305" s="96"/>
      <c r="F305" s="96"/>
      <c r="G305" s="62" t="s">
        <v>243</v>
      </c>
      <c r="H305" s="63"/>
      <c r="I305" s="63"/>
      <c r="J305" s="63"/>
      <c r="K305" s="63"/>
      <c r="L305" s="63"/>
      <c r="M305" s="63"/>
      <c r="N305" s="63"/>
      <c r="O305" s="63"/>
      <c r="P305" s="64"/>
      <c r="Q305" s="105">
        <v>4371400</v>
      </c>
      <c r="R305" s="105"/>
      <c r="S305" s="105"/>
      <c r="T305" s="105"/>
      <c r="U305" s="105"/>
      <c r="V305" s="105">
        <v>0</v>
      </c>
      <c r="W305" s="105"/>
      <c r="X305" s="105"/>
      <c r="Y305" s="105"/>
      <c r="Z305" s="105">
        <v>0</v>
      </c>
      <c r="AA305" s="105"/>
      <c r="AB305" s="105"/>
      <c r="AC305" s="105"/>
      <c r="AD305" s="105"/>
      <c r="AE305" s="105">
        <v>0</v>
      </c>
      <c r="AF305" s="105"/>
      <c r="AG305" s="105"/>
      <c r="AH305" s="105"/>
      <c r="AI305" s="105"/>
      <c r="AJ305" s="105">
        <f t="shared" si="12"/>
        <v>4371400</v>
      </c>
      <c r="AK305" s="105"/>
      <c r="AL305" s="105"/>
      <c r="AM305" s="105"/>
      <c r="AN305" s="105"/>
      <c r="AO305" s="105">
        <v>0</v>
      </c>
      <c r="AP305" s="105"/>
      <c r="AQ305" s="105"/>
      <c r="AR305" s="105"/>
      <c r="AS305" s="105"/>
      <c r="AT305" s="105">
        <f t="shared" si="13"/>
        <v>0</v>
      </c>
      <c r="AU305" s="105"/>
      <c r="AV305" s="105"/>
      <c r="AW305" s="105"/>
      <c r="AX305" s="105">
        <v>0</v>
      </c>
      <c r="AY305" s="105"/>
      <c r="AZ305" s="105"/>
      <c r="BA305" s="105"/>
      <c r="BB305" s="105"/>
      <c r="BC305" s="105">
        <v>0</v>
      </c>
      <c r="BD305" s="105"/>
      <c r="BE305" s="105"/>
      <c r="BF305" s="105"/>
      <c r="BG305" s="105"/>
      <c r="BH305" s="105">
        <f t="shared" si="14"/>
        <v>0</v>
      </c>
      <c r="BI305" s="105"/>
      <c r="BJ305" s="105"/>
      <c r="BK305" s="105"/>
      <c r="BL305" s="105"/>
    </row>
    <row r="306" spans="1:64" s="25" customFormat="1" ht="12.75" customHeight="1" x14ac:dyDescent="0.2">
      <c r="A306" s="96">
        <v>2230</v>
      </c>
      <c r="B306" s="96"/>
      <c r="C306" s="96"/>
      <c r="D306" s="96"/>
      <c r="E306" s="96"/>
      <c r="F306" s="96"/>
      <c r="G306" s="62" t="s">
        <v>244</v>
      </c>
      <c r="H306" s="63"/>
      <c r="I306" s="63"/>
      <c r="J306" s="63"/>
      <c r="K306" s="63"/>
      <c r="L306" s="63"/>
      <c r="M306" s="63"/>
      <c r="N306" s="63"/>
      <c r="O306" s="63"/>
      <c r="P306" s="64"/>
      <c r="Q306" s="105">
        <v>1300000</v>
      </c>
      <c r="R306" s="105"/>
      <c r="S306" s="105"/>
      <c r="T306" s="105"/>
      <c r="U306" s="105"/>
      <c r="V306" s="105">
        <v>0</v>
      </c>
      <c r="W306" s="105"/>
      <c r="X306" s="105"/>
      <c r="Y306" s="105"/>
      <c r="Z306" s="105">
        <v>0</v>
      </c>
      <c r="AA306" s="105"/>
      <c r="AB306" s="105"/>
      <c r="AC306" s="105"/>
      <c r="AD306" s="105"/>
      <c r="AE306" s="105">
        <v>0</v>
      </c>
      <c r="AF306" s="105"/>
      <c r="AG306" s="105"/>
      <c r="AH306" s="105"/>
      <c r="AI306" s="105"/>
      <c r="AJ306" s="105">
        <f t="shared" si="12"/>
        <v>1300000</v>
      </c>
      <c r="AK306" s="105"/>
      <c r="AL306" s="105"/>
      <c r="AM306" s="105"/>
      <c r="AN306" s="105"/>
      <c r="AO306" s="105">
        <v>0</v>
      </c>
      <c r="AP306" s="105"/>
      <c r="AQ306" s="105"/>
      <c r="AR306" s="105"/>
      <c r="AS306" s="105"/>
      <c r="AT306" s="105">
        <f t="shared" si="13"/>
        <v>0</v>
      </c>
      <c r="AU306" s="105"/>
      <c r="AV306" s="105"/>
      <c r="AW306" s="105"/>
      <c r="AX306" s="105">
        <v>0</v>
      </c>
      <c r="AY306" s="105"/>
      <c r="AZ306" s="105"/>
      <c r="BA306" s="105"/>
      <c r="BB306" s="105"/>
      <c r="BC306" s="105">
        <v>0</v>
      </c>
      <c r="BD306" s="105"/>
      <c r="BE306" s="105"/>
      <c r="BF306" s="105"/>
      <c r="BG306" s="105"/>
      <c r="BH306" s="105">
        <f t="shared" si="14"/>
        <v>0</v>
      </c>
      <c r="BI306" s="105"/>
      <c r="BJ306" s="105"/>
      <c r="BK306" s="105"/>
      <c r="BL306" s="105"/>
    </row>
    <row r="307" spans="1:64" s="25" customFormat="1" ht="25.5" customHeight="1" x14ac:dyDescent="0.2">
      <c r="A307" s="96">
        <v>2240</v>
      </c>
      <c r="B307" s="96"/>
      <c r="C307" s="96"/>
      <c r="D307" s="96"/>
      <c r="E307" s="96"/>
      <c r="F307" s="96"/>
      <c r="G307" s="62" t="s">
        <v>177</v>
      </c>
      <c r="H307" s="63"/>
      <c r="I307" s="63"/>
      <c r="J307" s="63"/>
      <c r="K307" s="63"/>
      <c r="L307" s="63"/>
      <c r="M307" s="63"/>
      <c r="N307" s="63"/>
      <c r="O307" s="63"/>
      <c r="P307" s="64"/>
      <c r="Q307" s="105">
        <v>2125000</v>
      </c>
      <c r="R307" s="105"/>
      <c r="S307" s="105"/>
      <c r="T307" s="105"/>
      <c r="U307" s="105"/>
      <c r="V307" s="105">
        <v>0</v>
      </c>
      <c r="W307" s="105"/>
      <c r="X307" s="105"/>
      <c r="Y307" s="105"/>
      <c r="Z307" s="105">
        <v>0</v>
      </c>
      <c r="AA307" s="105"/>
      <c r="AB307" s="105"/>
      <c r="AC307" s="105"/>
      <c r="AD307" s="105"/>
      <c r="AE307" s="105">
        <v>0</v>
      </c>
      <c r="AF307" s="105"/>
      <c r="AG307" s="105"/>
      <c r="AH307" s="105"/>
      <c r="AI307" s="105"/>
      <c r="AJ307" s="105">
        <f t="shared" si="12"/>
        <v>2125000</v>
      </c>
      <c r="AK307" s="105"/>
      <c r="AL307" s="105"/>
      <c r="AM307" s="105"/>
      <c r="AN307" s="105"/>
      <c r="AO307" s="105">
        <v>0</v>
      </c>
      <c r="AP307" s="105"/>
      <c r="AQ307" s="105"/>
      <c r="AR307" s="105"/>
      <c r="AS307" s="105"/>
      <c r="AT307" s="105">
        <f t="shared" si="13"/>
        <v>0</v>
      </c>
      <c r="AU307" s="105"/>
      <c r="AV307" s="105"/>
      <c r="AW307" s="105"/>
      <c r="AX307" s="105">
        <v>0</v>
      </c>
      <c r="AY307" s="105"/>
      <c r="AZ307" s="105"/>
      <c r="BA307" s="105"/>
      <c r="BB307" s="105"/>
      <c r="BC307" s="105">
        <v>0</v>
      </c>
      <c r="BD307" s="105"/>
      <c r="BE307" s="105"/>
      <c r="BF307" s="105"/>
      <c r="BG307" s="105"/>
      <c r="BH307" s="105">
        <f t="shared" si="14"/>
        <v>0</v>
      </c>
      <c r="BI307" s="105"/>
      <c r="BJ307" s="105"/>
      <c r="BK307" s="105"/>
      <c r="BL307" s="105"/>
    </row>
    <row r="308" spans="1:64" s="25" customFormat="1" ht="12.75" customHeight="1" x14ac:dyDescent="0.2">
      <c r="A308" s="96">
        <v>2250</v>
      </c>
      <c r="B308" s="96"/>
      <c r="C308" s="96"/>
      <c r="D308" s="96"/>
      <c r="E308" s="96"/>
      <c r="F308" s="96"/>
      <c r="G308" s="62" t="s">
        <v>178</v>
      </c>
      <c r="H308" s="63"/>
      <c r="I308" s="63"/>
      <c r="J308" s="63"/>
      <c r="K308" s="63"/>
      <c r="L308" s="63"/>
      <c r="M308" s="63"/>
      <c r="N308" s="63"/>
      <c r="O308" s="63"/>
      <c r="P308" s="64"/>
      <c r="Q308" s="105">
        <v>200000</v>
      </c>
      <c r="R308" s="105"/>
      <c r="S308" s="105"/>
      <c r="T308" s="105"/>
      <c r="U308" s="105"/>
      <c r="V308" s="105">
        <v>0</v>
      </c>
      <c r="W308" s="105"/>
      <c r="X308" s="105"/>
      <c r="Y308" s="105"/>
      <c r="Z308" s="105">
        <v>0</v>
      </c>
      <c r="AA308" s="105"/>
      <c r="AB308" s="105"/>
      <c r="AC308" s="105"/>
      <c r="AD308" s="105"/>
      <c r="AE308" s="105">
        <v>0</v>
      </c>
      <c r="AF308" s="105"/>
      <c r="AG308" s="105"/>
      <c r="AH308" s="105"/>
      <c r="AI308" s="105"/>
      <c r="AJ308" s="105">
        <f t="shared" si="12"/>
        <v>200000</v>
      </c>
      <c r="AK308" s="105"/>
      <c r="AL308" s="105"/>
      <c r="AM308" s="105"/>
      <c r="AN308" s="105"/>
      <c r="AO308" s="105">
        <v>0</v>
      </c>
      <c r="AP308" s="105"/>
      <c r="AQ308" s="105"/>
      <c r="AR308" s="105"/>
      <c r="AS308" s="105"/>
      <c r="AT308" s="105">
        <f t="shared" si="13"/>
        <v>0</v>
      </c>
      <c r="AU308" s="105"/>
      <c r="AV308" s="105"/>
      <c r="AW308" s="105"/>
      <c r="AX308" s="105">
        <v>0</v>
      </c>
      <c r="AY308" s="105"/>
      <c r="AZ308" s="105"/>
      <c r="BA308" s="105"/>
      <c r="BB308" s="105"/>
      <c r="BC308" s="105">
        <v>0</v>
      </c>
      <c r="BD308" s="105"/>
      <c r="BE308" s="105"/>
      <c r="BF308" s="105"/>
      <c r="BG308" s="105"/>
      <c r="BH308" s="105">
        <f t="shared" si="14"/>
        <v>0</v>
      </c>
      <c r="BI308" s="105"/>
      <c r="BJ308" s="105"/>
      <c r="BK308" s="105"/>
      <c r="BL308" s="105"/>
    </row>
    <row r="309" spans="1:64" s="25" customFormat="1" ht="12.75" customHeight="1" x14ac:dyDescent="0.2">
      <c r="A309" s="96">
        <v>2271</v>
      </c>
      <c r="B309" s="96"/>
      <c r="C309" s="96"/>
      <c r="D309" s="96"/>
      <c r="E309" s="96"/>
      <c r="F309" s="96"/>
      <c r="G309" s="62" t="s">
        <v>245</v>
      </c>
      <c r="H309" s="63"/>
      <c r="I309" s="63"/>
      <c r="J309" s="63"/>
      <c r="K309" s="63"/>
      <c r="L309" s="63"/>
      <c r="M309" s="63"/>
      <c r="N309" s="63"/>
      <c r="O309" s="63"/>
      <c r="P309" s="64"/>
      <c r="Q309" s="105">
        <v>5254800</v>
      </c>
      <c r="R309" s="105"/>
      <c r="S309" s="105"/>
      <c r="T309" s="105"/>
      <c r="U309" s="105"/>
      <c r="V309" s="105">
        <v>0</v>
      </c>
      <c r="W309" s="105"/>
      <c r="X309" s="105"/>
      <c r="Y309" s="105"/>
      <c r="Z309" s="105">
        <v>0</v>
      </c>
      <c r="AA309" s="105"/>
      <c r="AB309" s="105"/>
      <c r="AC309" s="105"/>
      <c r="AD309" s="105"/>
      <c r="AE309" s="105">
        <v>0</v>
      </c>
      <c r="AF309" s="105"/>
      <c r="AG309" s="105"/>
      <c r="AH309" s="105"/>
      <c r="AI309" s="105"/>
      <c r="AJ309" s="105">
        <f t="shared" si="12"/>
        <v>5254800</v>
      </c>
      <c r="AK309" s="105"/>
      <c r="AL309" s="105"/>
      <c r="AM309" s="105"/>
      <c r="AN309" s="105"/>
      <c r="AO309" s="105">
        <v>0</v>
      </c>
      <c r="AP309" s="105"/>
      <c r="AQ309" s="105"/>
      <c r="AR309" s="105"/>
      <c r="AS309" s="105"/>
      <c r="AT309" s="105">
        <f t="shared" si="13"/>
        <v>0</v>
      </c>
      <c r="AU309" s="105"/>
      <c r="AV309" s="105"/>
      <c r="AW309" s="105"/>
      <c r="AX309" s="105">
        <v>0</v>
      </c>
      <c r="AY309" s="105"/>
      <c r="AZ309" s="105"/>
      <c r="BA309" s="105"/>
      <c r="BB309" s="105"/>
      <c r="BC309" s="105">
        <v>0</v>
      </c>
      <c r="BD309" s="105"/>
      <c r="BE309" s="105"/>
      <c r="BF309" s="105"/>
      <c r="BG309" s="105"/>
      <c r="BH309" s="105">
        <f t="shared" si="14"/>
        <v>0</v>
      </c>
      <c r="BI309" s="105"/>
      <c r="BJ309" s="105"/>
      <c r="BK309" s="105"/>
      <c r="BL309" s="105"/>
    </row>
    <row r="310" spans="1:64" s="25" customFormat="1" ht="25.5" customHeight="1" x14ac:dyDescent="0.2">
      <c r="A310" s="96">
        <v>2272</v>
      </c>
      <c r="B310" s="96"/>
      <c r="C310" s="96"/>
      <c r="D310" s="96"/>
      <c r="E310" s="96"/>
      <c r="F310" s="96"/>
      <c r="G310" s="62" t="s">
        <v>246</v>
      </c>
      <c r="H310" s="63"/>
      <c r="I310" s="63"/>
      <c r="J310" s="63"/>
      <c r="K310" s="63"/>
      <c r="L310" s="63"/>
      <c r="M310" s="63"/>
      <c r="N310" s="63"/>
      <c r="O310" s="63"/>
      <c r="P310" s="64"/>
      <c r="Q310" s="105">
        <v>1165895</v>
      </c>
      <c r="R310" s="105"/>
      <c r="S310" s="105"/>
      <c r="T310" s="105"/>
      <c r="U310" s="105"/>
      <c r="V310" s="105">
        <v>0</v>
      </c>
      <c r="W310" s="105"/>
      <c r="X310" s="105"/>
      <c r="Y310" s="105"/>
      <c r="Z310" s="105">
        <v>0</v>
      </c>
      <c r="AA310" s="105"/>
      <c r="AB310" s="105"/>
      <c r="AC310" s="105"/>
      <c r="AD310" s="105"/>
      <c r="AE310" s="105">
        <v>0</v>
      </c>
      <c r="AF310" s="105"/>
      <c r="AG310" s="105"/>
      <c r="AH310" s="105"/>
      <c r="AI310" s="105"/>
      <c r="AJ310" s="105">
        <f t="shared" si="12"/>
        <v>1165895</v>
      </c>
      <c r="AK310" s="105"/>
      <c r="AL310" s="105"/>
      <c r="AM310" s="105"/>
      <c r="AN310" s="105"/>
      <c r="AO310" s="105">
        <v>0</v>
      </c>
      <c r="AP310" s="105"/>
      <c r="AQ310" s="105"/>
      <c r="AR310" s="105"/>
      <c r="AS310" s="105"/>
      <c r="AT310" s="105">
        <f t="shared" si="13"/>
        <v>0</v>
      </c>
      <c r="AU310" s="105"/>
      <c r="AV310" s="105"/>
      <c r="AW310" s="105"/>
      <c r="AX310" s="105">
        <v>0</v>
      </c>
      <c r="AY310" s="105"/>
      <c r="AZ310" s="105"/>
      <c r="BA310" s="105"/>
      <c r="BB310" s="105"/>
      <c r="BC310" s="105">
        <v>0</v>
      </c>
      <c r="BD310" s="105"/>
      <c r="BE310" s="105"/>
      <c r="BF310" s="105"/>
      <c r="BG310" s="105"/>
      <c r="BH310" s="105">
        <f t="shared" si="14"/>
        <v>0</v>
      </c>
      <c r="BI310" s="105"/>
      <c r="BJ310" s="105"/>
      <c r="BK310" s="105"/>
      <c r="BL310" s="105"/>
    </row>
    <row r="311" spans="1:64" s="25" customFormat="1" ht="12.75" customHeight="1" x14ac:dyDescent="0.2">
      <c r="A311" s="96">
        <v>2273</v>
      </c>
      <c r="B311" s="96"/>
      <c r="C311" s="96"/>
      <c r="D311" s="96"/>
      <c r="E311" s="96"/>
      <c r="F311" s="96"/>
      <c r="G311" s="62" t="s">
        <v>247</v>
      </c>
      <c r="H311" s="63"/>
      <c r="I311" s="63"/>
      <c r="J311" s="63"/>
      <c r="K311" s="63"/>
      <c r="L311" s="63"/>
      <c r="M311" s="63"/>
      <c r="N311" s="63"/>
      <c r="O311" s="63"/>
      <c r="P311" s="64"/>
      <c r="Q311" s="105">
        <v>2099100</v>
      </c>
      <c r="R311" s="105"/>
      <c r="S311" s="105"/>
      <c r="T311" s="105"/>
      <c r="U311" s="105"/>
      <c r="V311" s="105">
        <v>0</v>
      </c>
      <c r="W311" s="105"/>
      <c r="X311" s="105"/>
      <c r="Y311" s="105"/>
      <c r="Z311" s="105">
        <v>0</v>
      </c>
      <c r="AA311" s="105"/>
      <c r="AB311" s="105"/>
      <c r="AC311" s="105"/>
      <c r="AD311" s="105"/>
      <c r="AE311" s="105">
        <v>0</v>
      </c>
      <c r="AF311" s="105"/>
      <c r="AG311" s="105"/>
      <c r="AH311" s="105"/>
      <c r="AI311" s="105"/>
      <c r="AJ311" s="105">
        <f t="shared" si="12"/>
        <v>2099100</v>
      </c>
      <c r="AK311" s="105"/>
      <c r="AL311" s="105"/>
      <c r="AM311" s="105"/>
      <c r="AN311" s="105"/>
      <c r="AO311" s="105">
        <v>0</v>
      </c>
      <c r="AP311" s="105"/>
      <c r="AQ311" s="105"/>
      <c r="AR311" s="105"/>
      <c r="AS311" s="105"/>
      <c r="AT311" s="105">
        <f t="shared" si="13"/>
        <v>0</v>
      </c>
      <c r="AU311" s="105"/>
      <c r="AV311" s="105"/>
      <c r="AW311" s="105"/>
      <c r="AX311" s="105">
        <v>0</v>
      </c>
      <c r="AY311" s="105"/>
      <c r="AZ311" s="105"/>
      <c r="BA311" s="105"/>
      <c r="BB311" s="105"/>
      <c r="BC311" s="105">
        <v>0</v>
      </c>
      <c r="BD311" s="105"/>
      <c r="BE311" s="105"/>
      <c r="BF311" s="105"/>
      <c r="BG311" s="105"/>
      <c r="BH311" s="105">
        <f t="shared" si="14"/>
        <v>0</v>
      </c>
      <c r="BI311" s="105"/>
      <c r="BJ311" s="105"/>
      <c r="BK311" s="105"/>
      <c r="BL311" s="105"/>
    </row>
    <row r="312" spans="1:64" s="25" customFormat="1" ht="12.75" customHeight="1" x14ac:dyDescent="0.2">
      <c r="A312" s="96">
        <v>2274</v>
      </c>
      <c r="B312" s="96"/>
      <c r="C312" s="96"/>
      <c r="D312" s="96"/>
      <c r="E312" s="96"/>
      <c r="F312" s="96"/>
      <c r="G312" s="62" t="s">
        <v>248</v>
      </c>
      <c r="H312" s="63"/>
      <c r="I312" s="63"/>
      <c r="J312" s="63"/>
      <c r="K312" s="63"/>
      <c r="L312" s="63"/>
      <c r="M312" s="63"/>
      <c r="N312" s="63"/>
      <c r="O312" s="63"/>
      <c r="P312" s="64"/>
      <c r="Q312" s="105">
        <v>13900</v>
      </c>
      <c r="R312" s="105"/>
      <c r="S312" s="105"/>
      <c r="T312" s="105"/>
      <c r="U312" s="105"/>
      <c r="V312" s="105">
        <v>0</v>
      </c>
      <c r="W312" s="105"/>
      <c r="X312" s="105"/>
      <c r="Y312" s="105"/>
      <c r="Z312" s="105">
        <v>0</v>
      </c>
      <c r="AA312" s="105"/>
      <c r="AB312" s="105"/>
      <c r="AC312" s="105"/>
      <c r="AD312" s="105"/>
      <c r="AE312" s="105">
        <v>0</v>
      </c>
      <c r="AF312" s="105"/>
      <c r="AG312" s="105"/>
      <c r="AH312" s="105"/>
      <c r="AI312" s="105"/>
      <c r="AJ312" s="105">
        <f t="shared" si="12"/>
        <v>13900</v>
      </c>
      <c r="AK312" s="105"/>
      <c r="AL312" s="105"/>
      <c r="AM312" s="105"/>
      <c r="AN312" s="105"/>
      <c r="AO312" s="105">
        <v>0</v>
      </c>
      <c r="AP312" s="105"/>
      <c r="AQ312" s="105"/>
      <c r="AR312" s="105"/>
      <c r="AS312" s="105"/>
      <c r="AT312" s="105">
        <f t="shared" si="13"/>
        <v>0</v>
      </c>
      <c r="AU312" s="105"/>
      <c r="AV312" s="105"/>
      <c r="AW312" s="105"/>
      <c r="AX312" s="105">
        <v>0</v>
      </c>
      <c r="AY312" s="105"/>
      <c r="AZ312" s="105"/>
      <c r="BA312" s="105"/>
      <c r="BB312" s="105"/>
      <c r="BC312" s="105">
        <v>0</v>
      </c>
      <c r="BD312" s="105"/>
      <c r="BE312" s="105"/>
      <c r="BF312" s="105"/>
      <c r="BG312" s="105"/>
      <c r="BH312" s="105">
        <f t="shared" si="14"/>
        <v>0</v>
      </c>
      <c r="BI312" s="105"/>
      <c r="BJ312" s="105"/>
      <c r="BK312" s="105"/>
      <c r="BL312" s="105"/>
    </row>
    <row r="313" spans="1:64" s="25" customFormat="1" ht="25.5" customHeight="1" x14ac:dyDescent="0.2">
      <c r="A313" s="96">
        <v>2275</v>
      </c>
      <c r="B313" s="96"/>
      <c r="C313" s="96"/>
      <c r="D313" s="96"/>
      <c r="E313" s="96"/>
      <c r="F313" s="96"/>
      <c r="G313" s="62" t="s">
        <v>249</v>
      </c>
      <c r="H313" s="63"/>
      <c r="I313" s="63"/>
      <c r="J313" s="63"/>
      <c r="K313" s="63"/>
      <c r="L313" s="63"/>
      <c r="M313" s="63"/>
      <c r="N313" s="63"/>
      <c r="O313" s="63"/>
      <c r="P313" s="64"/>
      <c r="Q313" s="105">
        <v>36105</v>
      </c>
      <c r="R313" s="105"/>
      <c r="S313" s="105"/>
      <c r="T313" s="105"/>
      <c r="U313" s="105"/>
      <c r="V313" s="105">
        <v>0</v>
      </c>
      <c r="W313" s="105"/>
      <c r="X313" s="105"/>
      <c r="Y313" s="105"/>
      <c r="Z313" s="105">
        <v>0</v>
      </c>
      <c r="AA313" s="105"/>
      <c r="AB313" s="105"/>
      <c r="AC313" s="105"/>
      <c r="AD313" s="105"/>
      <c r="AE313" s="105">
        <v>0</v>
      </c>
      <c r="AF313" s="105"/>
      <c r="AG313" s="105"/>
      <c r="AH313" s="105"/>
      <c r="AI313" s="105"/>
      <c r="AJ313" s="105">
        <f t="shared" si="12"/>
        <v>36105</v>
      </c>
      <c r="AK313" s="105"/>
      <c r="AL313" s="105"/>
      <c r="AM313" s="105"/>
      <c r="AN313" s="105"/>
      <c r="AO313" s="105">
        <v>0</v>
      </c>
      <c r="AP313" s="105"/>
      <c r="AQ313" s="105"/>
      <c r="AR313" s="105"/>
      <c r="AS313" s="105"/>
      <c r="AT313" s="105">
        <f t="shared" si="13"/>
        <v>0</v>
      </c>
      <c r="AU313" s="105"/>
      <c r="AV313" s="105"/>
      <c r="AW313" s="105"/>
      <c r="AX313" s="105">
        <v>0</v>
      </c>
      <c r="AY313" s="105"/>
      <c r="AZ313" s="105"/>
      <c r="BA313" s="105"/>
      <c r="BB313" s="105"/>
      <c r="BC313" s="105">
        <v>0</v>
      </c>
      <c r="BD313" s="105"/>
      <c r="BE313" s="105"/>
      <c r="BF313" s="105"/>
      <c r="BG313" s="105"/>
      <c r="BH313" s="105">
        <f t="shared" si="14"/>
        <v>0</v>
      </c>
      <c r="BI313" s="105"/>
      <c r="BJ313" s="105"/>
      <c r="BK313" s="105"/>
      <c r="BL313" s="105"/>
    </row>
    <row r="314" spans="1:64" s="25" customFormat="1" ht="51" customHeight="1" x14ac:dyDescent="0.2">
      <c r="A314" s="96">
        <v>2282</v>
      </c>
      <c r="B314" s="96"/>
      <c r="C314" s="96"/>
      <c r="D314" s="96"/>
      <c r="E314" s="96"/>
      <c r="F314" s="96"/>
      <c r="G314" s="62" t="s">
        <v>250</v>
      </c>
      <c r="H314" s="63"/>
      <c r="I314" s="63"/>
      <c r="J314" s="63"/>
      <c r="K314" s="63"/>
      <c r="L314" s="63"/>
      <c r="M314" s="63"/>
      <c r="N314" s="63"/>
      <c r="O314" s="63"/>
      <c r="P314" s="64"/>
      <c r="Q314" s="105">
        <v>10000</v>
      </c>
      <c r="R314" s="105"/>
      <c r="S314" s="105"/>
      <c r="T314" s="105"/>
      <c r="U314" s="105"/>
      <c r="V314" s="105">
        <v>0</v>
      </c>
      <c r="W314" s="105"/>
      <c r="X314" s="105"/>
      <c r="Y314" s="105"/>
      <c r="Z314" s="105">
        <v>0</v>
      </c>
      <c r="AA314" s="105"/>
      <c r="AB314" s="105"/>
      <c r="AC314" s="105"/>
      <c r="AD314" s="105"/>
      <c r="AE314" s="105">
        <v>0</v>
      </c>
      <c r="AF314" s="105"/>
      <c r="AG314" s="105"/>
      <c r="AH314" s="105"/>
      <c r="AI314" s="105"/>
      <c r="AJ314" s="105">
        <f t="shared" si="12"/>
        <v>10000</v>
      </c>
      <c r="AK314" s="105"/>
      <c r="AL314" s="105"/>
      <c r="AM314" s="105"/>
      <c r="AN314" s="105"/>
      <c r="AO314" s="105">
        <v>0</v>
      </c>
      <c r="AP314" s="105"/>
      <c r="AQ314" s="105"/>
      <c r="AR314" s="105"/>
      <c r="AS314" s="105"/>
      <c r="AT314" s="105">
        <f t="shared" si="13"/>
        <v>0</v>
      </c>
      <c r="AU314" s="105"/>
      <c r="AV314" s="105"/>
      <c r="AW314" s="105"/>
      <c r="AX314" s="105">
        <v>0</v>
      </c>
      <c r="AY314" s="105"/>
      <c r="AZ314" s="105"/>
      <c r="BA314" s="105"/>
      <c r="BB314" s="105"/>
      <c r="BC314" s="105">
        <v>0</v>
      </c>
      <c r="BD314" s="105"/>
      <c r="BE314" s="105"/>
      <c r="BF314" s="105"/>
      <c r="BG314" s="105"/>
      <c r="BH314" s="105">
        <f t="shared" si="14"/>
        <v>0</v>
      </c>
      <c r="BI314" s="105"/>
      <c r="BJ314" s="105"/>
      <c r="BK314" s="105"/>
      <c r="BL314" s="105"/>
    </row>
    <row r="315" spans="1:64" s="25" customFormat="1" ht="12.75" customHeight="1" x14ac:dyDescent="0.2">
      <c r="A315" s="96">
        <v>2710</v>
      </c>
      <c r="B315" s="96"/>
      <c r="C315" s="96"/>
      <c r="D315" s="96"/>
      <c r="E315" s="96"/>
      <c r="F315" s="96"/>
      <c r="G315" s="62" t="s">
        <v>251</v>
      </c>
      <c r="H315" s="63"/>
      <c r="I315" s="63"/>
      <c r="J315" s="63"/>
      <c r="K315" s="63"/>
      <c r="L315" s="63"/>
      <c r="M315" s="63"/>
      <c r="N315" s="63"/>
      <c r="O315" s="63"/>
      <c r="P315" s="64"/>
      <c r="Q315" s="105">
        <v>88300</v>
      </c>
      <c r="R315" s="105"/>
      <c r="S315" s="105"/>
      <c r="T315" s="105"/>
      <c r="U315" s="105"/>
      <c r="V315" s="105">
        <v>0</v>
      </c>
      <c r="W315" s="105"/>
      <c r="X315" s="105"/>
      <c r="Y315" s="105"/>
      <c r="Z315" s="105">
        <v>0</v>
      </c>
      <c r="AA315" s="105"/>
      <c r="AB315" s="105"/>
      <c r="AC315" s="105"/>
      <c r="AD315" s="105"/>
      <c r="AE315" s="105">
        <v>0</v>
      </c>
      <c r="AF315" s="105"/>
      <c r="AG315" s="105"/>
      <c r="AH315" s="105"/>
      <c r="AI315" s="105"/>
      <c r="AJ315" s="105">
        <f t="shared" si="12"/>
        <v>88300</v>
      </c>
      <c r="AK315" s="105"/>
      <c r="AL315" s="105"/>
      <c r="AM315" s="105"/>
      <c r="AN315" s="105"/>
      <c r="AO315" s="105">
        <v>0</v>
      </c>
      <c r="AP315" s="105"/>
      <c r="AQ315" s="105"/>
      <c r="AR315" s="105"/>
      <c r="AS315" s="105"/>
      <c r="AT315" s="105">
        <f t="shared" si="13"/>
        <v>0</v>
      </c>
      <c r="AU315" s="105"/>
      <c r="AV315" s="105"/>
      <c r="AW315" s="105"/>
      <c r="AX315" s="105">
        <v>0</v>
      </c>
      <c r="AY315" s="105"/>
      <c r="AZ315" s="105"/>
      <c r="BA315" s="105"/>
      <c r="BB315" s="105"/>
      <c r="BC315" s="105">
        <v>0</v>
      </c>
      <c r="BD315" s="105"/>
      <c r="BE315" s="105"/>
      <c r="BF315" s="105"/>
      <c r="BG315" s="105"/>
      <c r="BH315" s="105">
        <f t="shared" si="14"/>
        <v>0</v>
      </c>
      <c r="BI315" s="105"/>
      <c r="BJ315" s="105"/>
      <c r="BK315" s="105"/>
      <c r="BL315" s="105"/>
    </row>
    <row r="316" spans="1:64" s="25" customFormat="1" ht="12.75" customHeight="1" x14ac:dyDescent="0.2">
      <c r="A316" s="96">
        <v>2730</v>
      </c>
      <c r="B316" s="96"/>
      <c r="C316" s="96"/>
      <c r="D316" s="96"/>
      <c r="E316" s="96"/>
      <c r="F316" s="96"/>
      <c r="G316" s="62" t="s">
        <v>252</v>
      </c>
      <c r="H316" s="63"/>
      <c r="I316" s="63"/>
      <c r="J316" s="63"/>
      <c r="K316" s="63"/>
      <c r="L316" s="63"/>
      <c r="M316" s="63"/>
      <c r="N316" s="63"/>
      <c r="O316" s="63"/>
      <c r="P316" s="64"/>
      <c r="Q316" s="105">
        <v>150000</v>
      </c>
      <c r="R316" s="105"/>
      <c r="S316" s="105"/>
      <c r="T316" s="105"/>
      <c r="U316" s="105"/>
      <c r="V316" s="105">
        <v>0</v>
      </c>
      <c r="W316" s="105"/>
      <c r="X316" s="105"/>
      <c r="Y316" s="105"/>
      <c r="Z316" s="105">
        <v>0</v>
      </c>
      <c r="AA316" s="105"/>
      <c r="AB316" s="105"/>
      <c r="AC316" s="105"/>
      <c r="AD316" s="105"/>
      <c r="AE316" s="105">
        <v>0</v>
      </c>
      <c r="AF316" s="105"/>
      <c r="AG316" s="105"/>
      <c r="AH316" s="105"/>
      <c r="AI316" s="105"/>
      <c r="AJ316" s="105">
        <f t="shared" si="12"/>
        <v>150000</v>
      </c>
      <c r="AK316" s="105"/>
      <c r="AL316" s="105"/>
      <c r="AM316" s="105"/>
      <c r="AN316" s="105"/>
      <c r="AO316" s="105">
        <v>0</v>
      </c>
      <c r="AP316" s="105"/>
      <c r="AQ316" s="105"/>
      <c r="AR316" s="105"/>
      <c r="AS316" s="105"/>
      <c r="AT316" s="105">
        <f t="shared" si="13"/>
        <v>0</v>
      </c>
      <c r="AU316" s="105"/>
      <c r="AV316" s="105"/>
      <c r="AW316" s="105"/>
      <c r="AX316" s="105">
        <v>0</v>
      </c>
      <c r="AY316" s="105"/>
      <c r="AZ316" s="105"/>
      <c r="BA316" s="105"/>
      <c r="BB316" s="105"/>
      <c r="BC316" s="105">
        <v>0</v>
      </c>
      <c r="BD316" s="105"/>
      <c r="BE316" s="105"/>
      <c r="BF316" s="105"/>
      <c r="BG316" s="105"/>
      <c r="BH316" s="105">
        <f t="shared" si="14"/>
        <v>0</v>
      </c>
      <c r="BI316" s="105"/>
      <c r="BJ316" s="105"/>
      <c r="BK316" s="105"/>
      <c r="BL316" s="105"/>
    </row>
    <row r="317" spans="1:64" s="25" customFormat="1" ht="12.75" customHeight="1" x14ac:dyDescent="0.2">
      <c r="A317" s="96">
        <v>2800</v>
      </c>
      <c r="B317" s="96"/>
      <c r="C317" s="96"/>
      <c r="D317" s="96"/>
      <c r="E317" s="96"/>
      <c r="F317" s="96"/>
      <c r="G317" s="62" t="s">
        <v>253</v>
      </c>
      <c r="H317" s="63"/>
      <c r="I317" s="63"/>
      <c r="J317" s="63"/>
      <c r="K317" s="63"/>
      <c r="L317" s="63"/>
      <c r="M317" s="63"/>
      <c r="N317" s="63"/>
      <c r="O317" s="63"/>
      <c r="P317" s="64"/>
      <c r="Q317" s="105">
        <v>800</v>
      </c>
      <c r="R317" s="105"/>
      <c r="S317" s="105"/>
      <c r="T317" s="105"/>
      <c r="U317" s="105"/>
      <c r="V317" s="105">
        <v>0</v>
      </c>
      <c r="W317" s="105"/>
      <c r="X317" s="105"/>
      <c r="Y317" s="105"/>
      <c r="Z317" s="105">
        <v>0</v>
      </c>
      <c r="AA317" s="105"/>
      <c r="AB317" s="105"/>
      <c r="AC317" s="105"/>
      <c r="AD317" s="105"/>
      <c r="AE317" s="105">
        <v>0</v>
      </c>
      <c r="AF317" s="105"/>
      <c r="AG317" s="105"/>
      <c r="AH317" s="105"/>
      <c r="AI317" s="105"/>
      <c r="AJ317" s="105">
        <f t="shared" si="12"/>
        <v>800</v>
      </c>
      <c r="AK317" s="105"/>
      <c r="AL317" s="105"/>
      <c r="AM317" s="105"/>
      <c r="AN317" s="105"/>
      <c r="AO317" s="105">
        <v>0</v>
      </c>
      <c r="AP317" s="105"/>
      <c r="AQ317" s="105"/>
      <c r="AR317" s="105"/>
      <c r="AS317" s="105"/>
      <c r="AT317" s="105">
        <f t="shared" si="13"/>
        <v>0</v>
      </c>
      <c r="AU317" s="105"/>
      <c r="AV317" s="105"/>
      <c r="AW317" s="105"/>
      <c r="AX317" s="105">
        <v>0</v>
      </c>
      <c r="AY317" s="105"/>
      <c r="AZ317" s="105"/>
      <c r="BA317" s="105"/>
      <c r="BB317" s="105"/>
      <c r="BC317" s="105">
        <v>0</v>
      </c>
      <c r="BD317" s="105"/>
      <c r="BE317" s="105"/>
      <c r="BF317" s="105"/>
      <c r="BG317" s="105"/>
      <c r="BH317" s="105">
        <f t="shared" si="14"/>
        <v>0</v>
      </c>
      <c r="BI317" s="105"/>
      <c r="BJ317" s="105"/>
      <c r="BK317" s="105"/>
      <c r="BL317" s="105"/>
    </row>
    <row r="318" spans="1:64" s="6" customFormat="1" ht="12.75" customHeight="1" x14ac:dyDescent="0.2">
      <c r="A318" s="97"/>
      <c r="B318" s="97"/>
      <c r="C318" s="97"/>
      <c r="D318" s="97"/>
      <c r="E318" s="97"/>
      <c r="F318" s="97"/>
      <c r="G318" s="110" t="s">
        <v>147</v>
      </c>
      <c r="H318" s="111"/>
      <c r="I318" s="111"/>
      <c r="J318" s="111"/>
      <c r="K318" s="111"/>
      <c r="L318" s="111"/>
      <c r="M318" s="111"/>
      <c r="N318" s="111"/>
      <c r="O318" s="111"/>
      <c r="P318" s="112"/>
      <c r="Q318" s="114">
        <v>76696464</v>
      </c>
      <c r="R318" s="114"/>
      <c r="S318" s="114"/>
      <c r="T318" s="114"/>
      <c r="U318" s="114"/>
      <c r="V318" s="114">
        <v>0</v>
      </c>
      <c r="W318" s="114"/>
      <c r="X318" s="114"/>
      <c r="Y318" s="114"/>
      <c r="Z318" s="114">
        <v>0</v>
      </c>
      <c r="AA318" s="114"/>
      <c r="AB318" s="114"/>
      <c r="AC318" s="114"/>
      <c r="AD318" s="114"/>
      <c r="AE318" s="114">
        <v>0</v>
      </c>
      <c r="AF318" s="114"/>
      <c r="AG318" s="114"/>
      <c r="AH318" s="114"/>
      <c r="AI318" s="114"/>
      <c r="AJ318" s="114">
        <f t="shared" si="12"/>
        <v>76696464</v>
      </c>
      <c r="AK318" s="114"/>
      <c r="AL318" s="114"/>
      <c r="AM318" s="114"/>
      <c r="AN318" s="114"/>
      <c r="AO318" s="114">
        <v>0</v>
      </c>
      <c r="AP318" s="114"/>
      <c r="AQ318" s="114"/>
      <c r="AR318" s="114"/>
      <c r="AS318" s="114"/>
      <c r="AT318" s="114">
        <f t="shared" si="13"/>
        <v>0</v>
      </c>
      <c r="AU318" s="114"/>
      <c r="AV318" s="114"/>
      <c r="AW318" s="114"/>
      <c r="AX318" s="114">
        <v>0</v>
      </c>
      <c r="AY318" s="114"/>
      <c r="AZ318" s="114"/>
      <c r="BA318" s="114"/>
      <c r="BB318" s="114"/>
      <c r="BC318" s="114">
        <v>0</v>
      </c>
      <c r="BD318" s="114"/>
      <c r="BE318" s="114"/>
      <c r="BF318" s="114"/>
      <c r="BG318" s="114"/>
      <c r="BH318" s="114">
        <f t="shared" si="14"/>
        <v>0</v>
      </c>
      <c r="BI318" s="114"/>
      <c r="BJ318" s="114"/>
      <c r="BK318" s="114"/>
      <c r="BL318" s="114"/>
    </row>
    <row r="320" spans="1:64" ht="14.25" customHeight="1" x14ac:dyDescent="0.2">
      <c r="A320" s="34" t="s">
        <v>210</v>
      </c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</row>
    <row r="321" spans="1:79" ht="15" customHeight="1" x14ac:dyDescent="0.2">
      <c r="A321" s="48" t="s">
        <v>203</v>
      </c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</row>
    <row r="322" spans="1:79" ht="42.95" customHeight="1" x14ac:dyDescent="0.2">
      <c r="A322" s="90" t="s">
        <v>135</v>
      </c>
      <c r="B322" s="90"/>
      <c r="C322" s="90"/>
      <c r="D322" s="90"/>
      <c r="E322" s="90"/>
      <c r="F322" s="90"/>
      <c r="G322" s="55" t="s">
        <v>19</v>
      </c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 t="s">
        <v>15</v>
      </c>
      <c r="U322" s="55"/>
      <c r="V322" s="55"/>
      <c r="W322" s="55"/>
      <c r="X322" s="55"/>
      <c r="Y322" s="55"/>
      <c r="Z322" s="55" t="s">
        <v>14</v>
      </c>
      <c r="AA322" s="55"/>
      <c r="AB322" s="55"/>
      <c r="AC322" s="55"/>
      <c r="AD322" s="55"/>
      <c r="AE322" s="55" t="s">
        <v>206</v>
      </c>
      <c r="AF322" s="55"/>
      <c r="AG322" s="55"/>
      <c r="AH322" s="55"/>
      <c r="AI322" s="55"/>
      <c r="AJ322" s="55"/>
      <c r="AK322" s="55" t="s">
        <v>211</v>
      </c>
      <c r="AL322" s="55"/>
      <c r="AM322" s="55"/>
      <c r="AN322" s="55"/>
      <c r="AO322" s="55"/>
      <c r="AP322" s="55"/>
      <c r="AQ322" s="55" t="s">
        <v>223</v>
      </c>
      <c r="AR322" s="55"/>
      <c r="AS322" s="55"/>
      <c r="AT322" s="55"/>
      <c r="AU322" s="55"/>
      <c r="AV322" s="55"/>
      <c r="AW322" s="55" t="s">
        <v>18</v>
      </c>
      <c r="AX322" s="55"/>
      <c r="AY322" s="55"/>
      <c r="AZ322" s="55"/>
      <c r="BA322" s="55"/>
      <c r="BB322" s="55"/>
      <c r="BC322" s="55"/>
      <c r="BD322" s="55"/>
      <c r="BE322" s="55" t="s">
        <v>156</v>
      </c>
      <c r="BF322" s="55"/>
      <c r="BG322" s="55"/>
      <c r="BH322" s="55"/>
      <c r="BI322" s="55"/>
      <c r="BJ322" s="55"/>
      <c r="BK322" s="55"/>
      <c r="BL322" s="55"/>
    </row>
    <row r="323" spans="1:79" ht="21.75" customHeight="1" x14ac:dyDescent="0.2">
      <c r="A323" s="90"/>
      <c r="B323" s="90"/>
      <c r="C323" s="90"/>
      <c r="D323" s="90"/>
      <c r="E323" s="90"/>
      <c r="F323" s="90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</row>
    <row r="324" spans="1:79" ht="15" customHeight="1" x14ac:dyDescent="0.2">
      <c r="A324" s="55">
        <v>1</v>
      </c>
      <c r="B324" s="55"/>
      <c r="C324" s="55"/>
      <c r="D324" s="55"/>
      <c r="E324" s="55"/>
      <c r="F324" s="55"/>
      <c r="G324" s="55">
        <v>2</v>
      </c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>
        <v>3</v>
      </c>
      <c r="U324" s="55"/>
      <c r="V324" s="55"/>
      <c r="W324" s="55"/>
      <c r="X324" s="55"/>
      <c r="Y324" s="55"/>
      <c r="Z324" s="55">
        <v>4</v>
      </c>
      <c r="AA324" s="55"/>
      <c r="AB324" s="55"/>
      <c r="AC324" s="55"/>
      <c r="AD324" s="55"/>
      <c r="AE324" s="55">
        <v>5</v>
      </c>
      <c r="AF324" s="55"/>
      <c r="AG324" s="55"/>
      <c r="AH324" s="55"/>
      <c r="AI324" s="55"/>
      <c r="AJ324" s="55"/>
      <c r="AK324" s="55">
        <v>6</v>
      </c>
      <c r="AL324" s="55"/>
      <c r="AM324" s="55"/>
      <c r="AN324" s="55"/>
      <c r="AO324" s="55"/>
      <c r="AP324" s="55"/>
      <c r="AQ324" s="55">
        <v>7</v>
      </c>
      <c r="AR324" s="55"/>
      <c r="AS324" s="55"/>
      <c r="AT324" s="55"/>
      <c r="AU324" s="55"/>
      <c r="AV324" s="55"/>
      <c r="AW324" s="79">
        <v>8</v>
      </c>
      <c r="AX324" s="79"/>
      <c r="AY324" s="79"/>
      <c r="AZ324" s="79"/>
      <c r="BA324" s="79"/>
      <c r="BB324" s="79"/>
      <c r="BC324" s="79"/>
      <c r="BD324" s="79"/>
      <c r="BE324" s="79">
        <v>9</v>
      </c>
      <c r="BF324" s="79"/>
      <c r="BG324" s="79"/>
      <c r="BH324" s="79"/>
      <c r="BI324" s="79"/>
      <c r="BJ324" s="79"/>
      <c r="BK324" s="79"/>
      <c r="BL324" s="79"/>
    </row>
    <row r="325" spans="1:79" s="1" customFormat="1" ht="18.75" hidden="1" customHeight="1" x14ac:dyDescent="0.2">
      <c r="A325" s="79" t="s">
        <v>64</v>
      </c>
      <c r="B325" s="79"/>
      <c r="C325" s="79"/>
      <c r="D325" s="79"/>
      <c r="E325" s="79"/>
      <c r="F325" s="79"/>
      <c r="G325" s="108" t="s">
        <v>57</v>
      </c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98" t="s">
        <v>80</v>
      </c>
      <c r="U325" s="98"/>
      <c r="V325" s="98"/>
      <c r="W325" s="98"/>
      <c r="X325" s="98"/>
      <c r="Y325" s="98"/>
      <c r="Z325" s="98" t="s">
        <v>81</v>
      </c>
      <c r="AA325" s="98"/>
      <c r="AB325" s="98"/>
      <c r="AC325" s="98"/>
      <c r="AD325" s="98"/>
      <c r="AE325" s="98" t="s">
        <v>82</v>
      </c>
      <c r="AF325" s="98"/>
      <c r="AG325" s="98"/>
      <c r="AH325" s="98"/>
      <c r="AI325" s="98"/>
      <c r="AJ325" s="98"/>
      <c r="AK325" s="98" t="s">
        <v>83</v>
      </c>
      <c r="AL325" s="98"/>
      <c r="AM325" s="98"/>
      <c r="AN325" s="98"/>
      <c r="AO325" s="98"/>
      <c r="AP325" s="98"/>
      <c r="AQ325" s="98" t="s">
        <v>84</v>
      </c>
      <c r="AR325" s="98"/>
      <c r="AS325" s="98"/>
      <c r="AT325" s="98"/>
      <c r="AU325" s="98"/>
      <c r="AV325" s="98"/>
      <c r="AW325" s="108" t="s">
        <v>87</v>
      </c>
      <c r="AX325" s="108"/>
      <c r="AY325" s="108"/>
      <c r="AZ325" s="108"/>
      <c r="BA325" s="108"/>
      <c r="BB325" s="108"/>
      <c r="BC325" s="108"/>
      <c r="BD325" s="108"/>
      <c r="BE325" s="108" t="s">
        <v>88</v>
      </c>
      <c r="BF325" s="108"/>
      <c r="BG325" s="108"/>
      <c r="BH325" s="108"/>
      <c r="BI325" s="108"/>
      <c r="BJ325" s="108"/>
      <c r="BK325" s="108"/>
      <c r="BL325" s="108"/>
      <c r="CA325" s="1" t="s">
        <v>54</v>
      </c>
    </row>
    <row r="326" spans="1:79" s="25" customFormat="1" ht="12.75" customHeight="1" x14ac:dyDescent="0.2">
      <c r="A326" s="96">
        <v>2111</v>
      </c>
      <c r="B326" s="96"/>
      <c r="C326" s="96"/>
      <c r="D326" s="96"/>
      <c r="E326" s="96"/>
      <c r="F326" s="96"/>
      <c r="G326" s="62" t="s">
        <v>174</v>
      </c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4"/>
      <c r="T326" s="105">
        <v>44720225</v>
      </c>
      <c r="U326" s="105"/>
      <c r="V326" s="105"/>
      <c r="W326" s="105"/>
      <c r="X326" s="105"/>
      <c r="Y326" s="105"/>
      <c r="Z326" s="105">
        <v>44673955.75</v>
      </c>
      <c r="AA326" s="105"/>
      <c r="AB326" s="105"/>
      <c r="AC326" s="105"/>
      <c r="AD326" s="105"/>
      <c r="AE326" s="105">
        <v>0</v>
      </c>
      <c r="AF326" s="105"/>
      <c r="AG326" s="105"/>
      <c r="AH326" s="105"/>
      <c r="AI326" s="105"/>
      <c r="AJ326" s="105"/>
      <c r="AK326" s="105">
        <v>0</v>
      </c>
      <c r="AL326" s="105"/>
      <c r="AM326" s="105"/>
      <c r="AN326" s="105"/>
      <c r="AO326" s="105"/>
      <c r="AP326" s="105"/>
      <c r="AQ326" s="105">
        <v>0</v>
      </c>
      <c r="AR326" s="105"/>
      <c r="AS326" s="105"/>
      <c r="AT326" s="105"/>
      <c r="AU326" s="105"/>
      <c r="AV326" s="105"/>
      <c r="AW326" s="126"/>
      <c r="AX326" s="126"/>
      <c r="AY326" s="126"/>
      <c r="AZ326" s="126"/>
      <c r="BA326" s="126"/>
      <c r="BB326" s="126"/>
      <c r="BC326" s="126"/>
      <c r="BD326" s="126"/>
      <c r="BE326" s="126"/>
      <c r="BF326" s="126"/>
      <c r="BG326" s="126"/>
      <c r="BH326" s="126"/>
      <c r="BI326" s="126"/>
      <c r="BJ326" s="126"/>
      <c r="BK326" s="126"/>
      <c r="BL326" s="126"/>
      <c r="CA326" s="25" t="s">
        <v>55</v>
      </c>
    </row>
    <row r="327" spans="1:79" s="25" customFormat="1" ht="12.75" customHeight="1" x14ac:dyDescent="0.2">
      <c r="A327" s="96">
        <v>2120</v>
      </c>
      <c r="B327" s="96"/>
      <c r="C327" s="96"/>
      <c r="D327" s="96"/>
      <c r="E327" s="96"/>
      <c r="F327" s="96"/>
      <c r="G327" s="62" t="s">
        <v>175</v>
      </c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4"/>
      <c r="T327" s="105">
        <v>8991858.5</v>
      </c>
      <c r="U327" s="105"/>
      <c r="V327" s="105"/>
      <c r="W327" s="105"/>
      <c r="X327" s="105"/>
      <c r="Y327" s="105"/>
      <c r="Z327" s="105">
        <v>8979586.5099999998</v>
      </c>
      <c r="AA327" s="105"/>
      <c r="AB327" s="105"/>
      <c r="AC327" s="105"/>
      <c r="AD327" s="105"/>
      <c r="AE327" s="105">
        <v>0</v>
      </c>
      <c r="AF327" s="105"/>
      <c r="AG327" s="105"/>
      <c r="AH327" s="105"/>
      <c r="AI327" s="105"/>
      <c r="AJ327" s="105"/>
      <c r="AK327" s="105">
        <v>0</v>
      </c>
      <c r="AL327" s="105"/>
      <c r="AM327" s="105"/>
      <c r="AN327" s="105"/>
      <c r="AO327" s="105"/>
      <c r="AP327" s="105"/>
      <c r="AQ327" s="105">
        <v>0</v>
      </c>
      <c r="AR327" s="105"/>
      <c r="AS327" s="105"/>
      <c r="AT327" s="105"/>
      <c r="AU327" s="105"/>
      <c r="AV327" s="105"/>
      <c r="AW327" s="126"/>
      <c r="AX327" s="126"/>
      <c r="AY327" s="126"/>
      <c r="AZ327" s="126"/>
      <c r="BA327" s="126"/>
      <c r="BB327" s="126"/>
      <c r="BC327" s="126"/>
      <c r="BD327" s="126"/>
      <c r="BE327" s="126"/>
      <c r="BF327" s="126"/>
      <c r="BG327" s="126"/>
      <c r="BH327" s="126"/>
      <c r="BI327" s="126"/>
      <c r="BJ327" s="126"/>
      <c r="BK327" s="126"/>
      <c r="BL327" s="126"/>
    </row>
    <row r="328" spans="1:79" s="25" customFormat="1" ht="25.5" customHeight="1" x14ac:dyDescent="0.2">
      <c r="A328" s="96">
        <v>2210</v>
      </c>
      <c r="B328" s="96"/>
      <c r="C328" s="96"/>
      <c r="D328" s="96"/>
      <c r="E328" s="96"/>
      <c r="F328" s="96"/>
      <c r="G328" s="62" t="s">
        <v>176</v>
      </c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4"/>
      <c r="T328" s="105">
        <v>1471753.88</v>
      </c>
      <c r="U328" s="105"/>
      <c r="V328" s="105"/>
      <c r="W328" s="105"/>
      <c r="X328" s="105"/>
      <c r="Y328" s="105"/>
      <c r="Z328" s="105">
        <v>1471709.93</v>
      </c>
      <c r="AA328" s="105"/>
      <c r="AB328" s="105"/>
      <c r="AC328" s="105"/>
      <c r="AD328" s="105"/>
      <c r="AE328" s="105">
        <v>0</v>
      </c>
      <c r="AF328" s="105"/>
      <c r="AG328" s="105"/>
      <c r="AH328" s="105"/>
      <c r="AI328" s="105"/>
      <c r="AJ328" s="105"/>
      <c r="AK328" s="105">
        <v>0</v>
      </c>
      <c r="AL328" s="105"/>
      <c r="AM328" s="105"/>
      <c r="AN328" s="105"/>
      <c r="AO328" s="105"/>
      <c r="AP328" s="105"/>
      <c r="AQ328" s="105">
        <v>0</v>
      </c>
      <c r="AR328" s="105"/>
      <c r="AS328" s="105"/>
      <c r="AT328" s="105"/>
      <c r="AU328" s="105"/>
      <c r="AV328" s="105"/>
      <c r="AW328" s="126"/>
      <c r="AX328" s="126"/>
      <c r="AY328" s="126"/>
      <c r="AZ328" s="126"/>
      <c r="BA328" s="126"/>
      <c r="BB328" s="126"/>
      <c r="BC328" s="126"/>
      <c r="BD328" s="126"/>
      <c r="BE328" s="126"/>
      <c r="BF328" s="126"/>
      <c r="BG328" s="126"/>
      <c r="BH328" s="126"/>
      <c r="BI328" s="126"/>
      <c r="BJ328" s="126"/>
      <c r="BK328" s="126"/>
      <c r="BL328" s="126"/>
    </row>
    <row r="329" spans="1:79" s="25" customFormat="1" ht="25.5" customHeight="1" x14ac:dyDescent="0.2">
      <c r="A329" s="96">
        <v>2220</v>
      </c>
      <c r="B329" s="96"/>
      <c r="C329" s="96"/>
      <c r="D329" s="96"/>
      <c r="E329" s="96"/>
      <c r="F329" s="96"/>
      <c r="G329" s="62" t="s">
        <v>243</v>
      </c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4"/>
      <c r="T329" s="105">
        <v>4232773</v>
      </c>
      <c r="U329" s="105"/>
      <c r="V329" s="105"/>
      <c r="W329" s="105"/>
      <c r="X329" s="105"/>
      <c r="Y329" s="105"/>
      <c r="Z329" s="105">
        <v>4226511.32</v>
      </c>
      <c r="AA329" s="105"/>
      <c r="AB329" s="105"/>
      <c r="AC329" s="105"/>
      <c r="AD329" s="105"/>
      <c r="AE329" s="105">
        <v>0</v>
      </c>
      <c r="AF329" s="105"/>
      <c r="AG329" s="105"/>
      <c r="AH329" s="105"/>
      <c r="AI329" s="105"/>
      <c r="AJ329" s="105"/>
      <c r="AK329" s="105">
        <v>0</v>
      </c>
      <c r="AL329" s="105"/>
      <c r="AM329" s="105"/>
      <c r="AN329" s="105"/>
      <c r="AO329" s="105"/>
      <c r="AP329" s="105"/>
      <c r="AQ329" s="105">
        <v>0</v>
      </c>
      <c r="AR329" s="105"/>
      <c r="AS329" s="105"/>
      <c r="AT329" s="105"/>
      <c r="AU329" s="105"/>
      <c r="AV329" s="105"/>
      <c r="AW329" s="126"/>
      <c r="AX329" s="126"/>
      <c r="AY329" s="126"/>
      <c r="AZ329" s="126"/>
      <c r="BA329" s="126"/>
      <c r="BB329" s="126"/>
      <c r="BC329" s="126"/>
      <c r="BD329" s="126"/>
      <c r="BE329" s="126"/>
      <c r="BF329" s="126"/>
      <c r="BG329" s="126"/>
      <c r="BH329" s="126"/>
      <c r="BI329" s="126"/>
      <c r="BJ329" s="126"/>
      <c r="BK329" s="126"/>
      <c r="BL329" s="126"/>
    </row>
    <row r="330" spans="1:79" s="25" customFormat="1" ht="12.75" customHeight="1" x14ac:dyDescent="0.2">
      <c r="A330" s="96">
        <v>2230</v>
      </c>
      <c r="B330" s="96"/>
      <c r="C330" s="96"/>
      <c r="D330" s="96"/>
      <c r="E330" s="96"/>
      <c r="F330" s="96"/>
      <c r="G330" s="62" t="s">
        <v>244</v>
      </c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4"/>
      <c r="T330" s="105">
        <v>1265098</v>
      </c>
      <c r="U330" s="105"/>
      <c r="V330" s="105"/>
      <c r="W330" s="105"/>
      <c r="X330" s="105"/>
      <c r="Y330" s="105"/>
      <c r="Z330" s="105">
        <v>1265098.07</v>
      </c>
      <c r="AA330" s="105"/>
      <c r="AB330" s="105"/>
      <c r="AC330" s="105"/>
      <c r="AD330" s="105"/>
      <c r="AE330" s="105">
        <v>0</v>
      </c>
      <c r="AF330" s="105"/>
      <c r="AG330" s="105"/>
      <c r="AH330" s="105"/>
      <c r="AI330" s="105"/>
      <c r="AJ330" s="105"/>
      <c r="AK330" s="105">
        <v>0</v>
      </c>
      <c r="AL330" s="105"/>
      <c r="AM330" s="105"/>
      <c r="AN330" s="105"/>
      <c r="AO330" s="105"/>
      <c r="AP330" s="105"/>
      <c r="AQ330" s="105">
        <v>0</v>
      </c>
      <c r="AR330" s="105"/>
      <c r="AS330" s="105"/>
      <c r="AT330" s="105"/>
      <c r="AU330" s="105"/>
      <c r="AV330" s="105"/>
      <c r="AW330" s="126"/>
      <c r="AX330" s="126"/>
      <c r="AY330" s="126"/>
      <c r="AZ330" s="126"/>
      <c r="BA330" s="126"/>
      <c r="BB330" s="126"/>
      <c r="BC330" s="126"/>
      <c r="BD330" s="126"/>
      <c r="BE330" s="126"/>
      <c r="BF330" s="126"/>
      <c r="BG330" s="126"/>
      <c r="BH330" s="126"/>
      <c r="BI330" s="126"/>
      <c r="BJ330" s="126"/>
      <c r="BK330" s="126"/>
      <c r="BL330" s="126"/>
    </row>
    <row r="331" spans="1:79" s="25" customFormat="1" ht="12.75" customHeight="1" x14ac:dyDescent="0.2">
      <c r="A331" s="96">
        <v>2240</v>
      </c>
      <c r="B331" s="96"/>
      <c r="C331" s="96"/>
      <c r="D331" s="96"/>
      <c r="E331" s="96"/>
      <c r="F331" s="96"/>
      <c r="G331" s="62" t="s">
        <v>177</v>
      </c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4"/>
      <c r="T331" s="105">
        <v>1070971.1299999999</v>
      </c>
      <c r="U331" s="105"/>
      <c r="V331" s="105"/>
      <c r="W331" s="105"/>
      <c r="X331" s="105"/>
      <c r="Y331" s="105"/>
      <c r="Z331" s="105">
        <v>1046942.17</v>
      </c>
      <c r="AA331" s="105"/>
      <c r="AB331" s="105"/>
      <c r="AC331" s="105"/>
      <c r="AD331" s="105"/>
      <c r="AE331" s="105">
        <v>0</v>
      </c>
      <c r="AF331" s="105"/>
      <c r="AG331" s="105"/>
      <c r="AH331" s="105"/>
      <c r="AI331" s="105"/>
      <c r="AJ331" s="105"/>
      <c r="AK331" s="105">
        <v>0</v>
      </c>
      <c r="AL331" s="105"/>
      <c r="AM331" s="105"/>
      <c r="AN331" s="105"/>
      <c r="AO331" s="105"/>
      <c r="AP331" s="105"/>
      <c r="AQ331" s="105">
        <v>0</v>
      </c>
      <c r="AR331" s="105"/>
      <c r="AS331" s="105"/>
      <c r="AT331" s="105"/>
      <c r="AU331" s="105"/>
      <c r="AV331" s="105"/>
      <c r="AW331" s="126"/>
      <c r="AX331" s="126"/>
      <c r="AY331" s="126"/>
      <c r="AZ331" s="126"/>
      <c r="BA331" s="126"/>
      <c r="BB331" s="126"/>
      <c r="BC331" s="126"/>
      <c r="BD331" s="126"/>
      <c r="BE331" s="126"/>
      <c r="BF331" s="126"/>
      <c r="BG331" s="126"/>
      <c r="BH331" s="126"/>
      <c r="BI331" s="126"/>
      <c r="BJ331" s="126"/>
      <c r="BK331" s="126"/>
      <c r="BL331" s="126"/>
    </row>
    <row r="332" spans="1:79" s="25" customFormat="1" ht="12.75" customHeight="1" x14ac:dyDescent="0.2">
      <c r="A332" s="96">
        <v>2250</v>
      </c>
      <c r="B332" s="96"/>
      <c r="C332" s="96"/>
      <c r="D332" s="96"/>
      <c r="E332" s="96"/>
      <c r="F332" s="96"/>
      <c r="G332" s="62" t="s">
        <v>178</v>
      </c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4"/>
      <c r="T332" s="105">
        <v>206366</v>
      </c>
      <c r="U332" s="105"/>
      <c r="V332" s="105"/>
      <c r="W332" s="105"/>
      <c r="X332" s="105"/>
      <c r="Y332" s="105"/>
      <c r="Z332" s="105">
        <v>206366.26</v>
      </c>
      <c r="AA332" s="105"/>
      <c r="AB332" s="105"/>
      <c r="AC332" s="105"/>
      <c r="AD332" s="105"/>
      <c r="AE332" s="105">
        <v>0</v>
      </c>
      <c r="AF332" s="105"/>
      <c r="AG332" s="105"/>
      <c r="AH332" s="105"/>
      <c r="AI332" s="105"/>
      <c r="AJ332" s="105"/>
      <c r="AK332" s="105">
        <v>0</v>
      </c>
      <c r="AL332" s="105"/>
      <c r="AM332" s="105"/>
      <c r="AN332" s="105"/>
      <c r="AO332" s="105"/>
      <c r="AP332" s="105"/>
      <c r="AQ332" s="105">
        <v>0</v>
      </c>
      <c r="AR332" s="105"/>
      <c r="AS332" s="105"/>
      <c r="AT332" s="105"/>
      <c r="AU332" s="105"/>
      <c r="AV332" s="105"/>
      <c r="AW332" s="126"/>
      <c r="AX332" s="126"/>
      <c r="AY332" s="126"/>
      <c r="AZ332" s="126"/>
      <c r="BA332" s="126"/>
      <c r="BB332" s="126"/>
      <c r="BC332" s="126"/>
      <c r="BD332" s="126"/>
      <c r="BE332" s="126"/>
      <c r="BF332" s="126"/>
      <c r="BG332" s="126"/>
      <c r="BH332" s="126"/>
      <c r="BI332" s="126"/>
      <c r="BJ332" s="126"/>
      <c r="BK332" s="126"/>
      <c r="BL332" s="126"/>
    </row>
    <row r="333" spans="1:79" s="25" customFormat="1" ht="12.75" customHeight="1" x14ac:dyDescent="0.2">
      <c r="A333" s="96">
        <v>2271</v>
      </c>
      <c r="B333" s="96"/>
      <c r="C333" s="96"/>
      <c r="D333" s="96"/>
      <c r="E333" s="96"/>
      <c r="F333" s="96"/>
      <c r="G333" s="62" t="s">
        <v>245</v>
      </c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4"/>
      <c r="T333" s="105">
        <v>4069864</v>
      </c>
      <c r="U333" s="105"/>
      <c r="V333" s="105"/>
      <c r="W333" s="105"/>
      <c r="X333" s="105"/>
      <c r="Y333" s="105"/>
      <c r="Z333" s="105">
        <v>3998496.51</v>
      </c>
      <c r="AA333" s="105"/>
      <c r="AB333" s="105"/>
      <c r="AC333" s="105"/>
      <c r="AD333" s="105"/>
      <c r="AE333" s="105">
        <v>0</v>
      </c>
      <c r="AF333" s="105"/>
      <c r="AG333" s="105"/>
      <c r="AH333" s="105"/>
      <c r="AI333" s="105"/>
      <c r="AJ333" s="105"/>
      <c r="AK333" s="105">
        <v>0</v>
      </c>
      <c r="AL333" s="105"/>
      <c r="AM333" s="105"/>
      <c r="AN333" s="105"/>
      <c r="AO333" s="105"/>
      <c r="AP333" s="105"/>
      <c r="AQ333" s="105">
        <v>0</v>
      </c>
      <c r="AR333" s="105"/>
      <c r="AS333" s="105"/>
      <c r="AT333" s="105"/>
      <c r="AU333" s="105"/>
      <c r="AV333" s="105"/>
      <c r="AW333" s="126"/>
      <c r="AX333" s="126"/>
      <c r="AY333" s="126"/>
      <c r="AZ333" s="126"/>
      <c r="BA333" s="126"/>
      <c r="BB333" s="126"/>
      <c r="BC333" s="126"/>
      <c r="BD333" s="126"/>
      <c r="BE333" s="126"/>
      <c r="BF333" s="126"/>
      <c r="BG333" s="126"/>
      <c r="BH333" s="126"/>
      <c r="BI333" s="126"/>
      <c r="BJ333" s="126"/>
      <c r="BK333" s="126"/>
      <c r="BL333" s="126"/>
    </row>
    <row r="334" spans="1:79" s="25" customFormat="1" ht="25.5" customHeight="1" x14ac:dyDescent="0.2">
      <c r="A334" s="96">
        <v>2272</v>
      </c>
      <c r="B334" s="96"/>
      <c r="C334" s="96"/>
      <c r="D334" s="96"/>
      <c r="E334" s="96"/>
      <c r="F334" s="96"/>
      <c r="G334" s="62" t="s">
        <v>246</v>
      </c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4"/>
      <c r="T334" s="105">
        <v>704756</v>
      </c>
      <c r="U334" s="105"/>
      <c r="V334" s="105"/>
      <c r="W334" s="105"/>
      <c r="X334" s="105"/>
      <c r="Y334" s="105"/>
      <c r="Z334" s="105">
        <v>691215.16</v>
      </c>
      <c r="AA334" s="105"/>
      <c r="AB334" s="105"/>
      <c r="AC334" s="105"/>
      <c r="AD334" s="105"/>
      <c r="AE334" s="105">
        <v>0</v>
      </c>
      <c r="AF334" s="105"/>
      <c r="AG334" s="105"/>
      <c r="AH334" s="105"/>
      <c r="AI334" s="105"/>
      <c r="AJ334" s="105"/>
      <c r="AK334" s="105">
        <v>0</v>
      </c>
      <c r="AL334" s="105"/>
      <c r="AM334" s="105"/>
      <c r="AN334" s="105"/>
      <c r="AO334" s="105"/>
      <c r="AP334" s="105"/>
      <c r="AQ334" s="105">
        <v>0</v>
      </c>
      <c r="AR334" s="105"/>
      <c r="AS334" s="105"/>
      <c r="AT334" s="105"/>
      <c r="AU334" s="105"/>
      <c r="AV334" s="105"/>
      <c r="AW334" s="126"/>
      <c r="AX334" s="126"/>
      <c r="AY334" s="126"/>
      <c r="AZ334" s="126"/>
      <c r="BA334" s="126"/>
      <c r="BB334" s="126"/>
      <c r="BC334" s="126"/>
      <c r="BD334" s="126"/>
      <c r="BE334" s="126"/>
      <c r="BF334" s="126"/>
      <c r="BG334" s="126"/>
      <c r="BH334" s="126"/>
      <c r="BI334" s="126"/>
      <c r="BJ334" s="126"/>
      <c r="BK334" s="126"/>
      <c r="BL334" s="126"/>
    </row>
    <row r="335" spans="1:79" s="25" customFormat="1" ht="12.75" customHeight="1" x14ac:dyDescent="0.2">
      <c r="A335" s="96">
        <v>2273</v>
      </c>
      <c r="B335" s="96"/>
      <c r="C335" s="96"/>
      <c r="D335" s="96"/>
      <c r="E335" s="96"/>
      <c r="F335" s="96"/>
      <c r="G335" s="62" t="s">
        <v>247</v>
      </c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4"/>
      <c r="T335" s="105">
        <v>1784874.33</v>
      </c>
      <c r="U335" s="105"/>
      <c r="V335" s="105"/>
      <c r="W335" s="105"/>
      <c r="X335" s="105"/>
      <c r="Y335" s="105"/>
      <c r="Z335" s="105">
        <v>1738060.67</v>
      </c>
      <c r="AA335" s="105"/>
      <c r="AB335" s="105"/>
      <c r="AC335" s="105"/>
      <c r="AD335" s="105"/>
      <c r="AE335" s="105">
        <v>0</v>
      </c>
      <c r="AF335" s="105"/>
      <c r="AG335" s="105"/>
      <c r="AH335" s="105"/>
      <c r="AI335" s="105"/>
      <c r="AJ335" s="105"/>
      <c r="AK335" s="105">
        <v>0</v>
      </c>
      <c r="AL335" s="105"/>
      <c r="AM335" s="105"/>
      <c r="AN335" s="105"/>
      <c r="AO335" s="105"/>
      <c r="AP335" s="105"/>
      <c r="AQ335" s="105">
        <v>0</v>
      </c>
      <c r="AR335" s="105"/>
      <c r="AS335" s="105"/>
      <c r="AT335" s="105"/>
      <c r="AU335" s="105"/>
      <c r="AV335" s="105"/>
      <c r="AW335" s="126"/>
      <c r="AX335" s="126"/>
      <c r="AY335" s="126"/>
      <c r="AZ335" s="126"/>
      <c r="BA335" s="126"/>
      <c r="BB335" s="126"/>
      <c r="BC335" s="126"/>
      <c r="BD335" s="126"/>
      <c r="BE335" s="126"/>
      <c r="BF335" s="126"/>
      <c r="BG335" s="126"/>
      <c r="BH335" s="126"/>
      <c r="BI335" s="126"/>
      <c r="BJ335" s="126"/>
      <c r="BK335" s="126"/>
      <c r="BL335" s="126"/>
    </row>
    <row r="336" spans="1:79" s="25" customFormat="1" ht="12.75" customHeight="1" x14ac:dyDescent="0.2">
      <c r="A336" s="96">
        <v>2274</v>
      </c>
      <c r="B336" s="96"/>
      <c r="C336" s="96"/>
      <c r="D336" s="96"/>
      <c r="E336" s="96"/>
      <c r="F336" s="96"/>
      <c r="G336" s="62" t="s">
        <v>248</v>
      </c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4"/>
      <c r="T336" s="105">
        <v>0</v>
      </c>
      <c r="U336" s="105"/>
      <c r="V336" s="105"/>
      <c r="W336" s="105"/>
      <c r="X336" s="105"/>
      <c r="Y336" s="105"/>
      <c r="Z336" s="105">
        <v>0</v>
      </c>
      <c r="AA336" s="105"/>
      <c r="AB336" s="105"/>
      <c r="AC336" s="105"/>
      <c r="AD336" s="105"/>
      <c r="AE336" s="105">
        <v>0</v>
      </c>
      <c r="AF336" s="105"/>
      <c r="AG336" s="105"/>
      <c r="AH336" s="105"/>
      <c r="AI336" s="105"/>
      <c r="AJ336" s="105"/>
      <c r="AK336" s="105">
        <v>0</v>
      </c>
      <c r="AL336" s="105"/>
      <c r="AM336" s="105"/>
      <c r="AN336" s="105"/>
      <c r="AO336" s="105"/>
      <c r="AP336" s="105"/>
      <c r="AQ336" s="105">
        <v>0</v>
      </c>
      <c r="AR336" s="105"/>
      <c r="AS336" s="105"/>
      <c r="AT336" s="105"/>
      <c r="AU336" s="105"/>
      <c r="AV336" s="105"/>
      <c r="AW336" s="126"/>
      <c r="AX336" s="126"/>
      <c r="AY336" s="126"/>
      <c r="AZ336" s="126"/>
      <c r="BA336" s="126"/>
      <c r="BB336" s="126"/>
      <c r="BC336" s="126"/>
      <c r="BD336" s="126"/>
      <c r="BE336" s="126"/>
      <c r="BF336" s="126"/>
      <c r="BG336" s="126"/>
      <c r="BH336" s="126"/>
      <c r="BI336" s="126"/>
      <c r="BJ336" s="126"/>
      <c r="BK336" s="126"/>
      <c r="BL336" s="126"/>
    </row>
    <row r="337" spans="1:64" s="25" customFormat="1" ht="38.25" customHeight="1" x14ac:dyDescent="0.2">
      <c r="A337" s="96">
        <v>2282</v>
      </c>
      <c r="B337" s="96"/>
      <c r="C337" s="96"/>
      <c r="D337" s="96"/>
      <c r="E337" s="96"/>
      <c r="F337" s="96"/>
      <c r="G337" s="62" t="s">
        <v>250</v>
      </c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4"/>
      <c r="T337" s="105">
        <v>7331.94</v>
      </c>
      <c r="U337" s="105"/>
      <c r="V337" s="105"/>
      <c r="W337" s="105"/>
      <c r="X337" s="105"/>
      <c r="Y337" s="105"/>
      <c r="Z337" s="105">
        <v>7331.94</v>
      </c>
      <c r="AA337" s="105"/>
      <c r="AB337" s="105"/>
      <c r="AC337" s="105"/>
      <c r="AD337" s="105"/>
      <c r="AE337" s="105">
        <v>0</v>
      </c>
      <c r="AF337" s="105"/>
      <c r="AG337" s="105"/>
      <c r="AH337" s="105"/>
      <c r="AI337" s="105"/>
      <c r="AJ337" s="105"/>
      <c r="AK337" s="105">
        <v>0</v>
      </c>
      <c r="AL337" s="105"/>
      <c r="AM337" s="105"/>
      <c r="AN337" s="105"/>
      <c r="AO337" s="105"/>
      <c r="AP337" s="105"/>
      <c r="AQ337" s="105">
        <v>0</v>
      </c>
      <c r="AR337" s="105"/>
      <c r="AS337" s="105"/>
      <c r="AT337" s="105"/>
      <c r="AU337" s="105"/>
      <c r="AV337" s="105"/>
      <c r="AW337" s="126"/>
      <c r="AX337" s="126"/>
      <c r="AY337" s="126"/>
      <c r="AZ337" s="126"/>
      <c r="BA337" s="126"/>
      <c r="BB337" s="126"/>
      <c r="BC337" s="126"/>
      <c r="BD337" s="126"/>
      <c r="BE337" s="126"/>
      <c r="BF337" s="126"/>
      <c r="BG337" s="126"/>
      <c r="BH337" s="126"/>
      <c r="BI337" s="126"/>
      <c r="BJ337" s="126"/>
      <c r="BK337" s="126"/>
      <c r="BL337" s="126"/>
    </row>
    <row r="338" spans="1:64" s="25" customFormat="1" ht="12.75" customHeight="1" x14ac:dyDescent="0.2">
      <c r="A338" s="96">
        <v>2710</v>
      </c>
      <c r="B338" s="96"/>
      <c r="C338" s="96"/>
      <c r="D338" s="96"/>
      <c r="E338" s="96"/>
      <c r="F338" s="96"/>
      <c r="G338" s="62" t="s">
        <v>251</v>
      </c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4"/>
      <c r="T338" s="105">
        <v>111895.75</v>
      </c>
      <c r="U338" s="105"/>
      <c r="V338" s="105"/>
      <c r="W338" s="105"/>
      <c r="X338" s="105"/>
      <c r="Y338" s="105"/>
      <c r="Z338" s="105">
        <v>111895.75</v>
      </c>
      <c r="AA338" s="105"/>
      <c r="AB338" s="105"/>
      <c r="AC338" s="105"/>
      <c r="AD338" s="105"/>
      <c r="AE338" s="105">
        <v>0</v>
      </c>
      <c r="AF338" s="105"/>
      <c r="AG338" s="105"/>
      <c r="AH338" s="105"/>
      <c r="AI338" s="105"/>
      <c r="AJ338" s="105"/>
      <c r="AK338" s="105">
        <v>0</v>
      </c>
      <c r="AL338" s="105"/>
      <c r="AM338" s="105"/>
      <c r="AN338" s="105"/>
      <c r="AO338" s="105"/>
      <c r="AP338" s="105"/>
      <c r="AQ338" s="105">
        <v>0</v>
      </c>
      <c r="AR338" s="105"/>
      <c r="AS338" s="105"/>
      <c r="AT338" s="105"/>
      <c r="AU338" s="105"/>
      <c r="AV338" s="105"/>
      <c r="AW338" s="126"/>
      <c r="AX338" s="126"/>
      <c r="AY338" s="126"/>
      <c r="AZ338" s="126"/>
      <c r="BA338" s="126"/>
      <c r="BB338" s="126"/>
      <c r="BC338" s="126"/>
      <c r="BD338" s="126"/>
      <c r="BE338" s="126"/>
      <c r="BF338" s="126"/>
      <c r="BG338" s="126"/>
      <c r="BH338" s="126"/>
      <c r="BI338" s="126"/>
      <c r="BJ338" s="126"/>
      <c r="BK338" s="126"/>
      <c r="BL338" s="126"/>
    </row>
    <row r="339" spans="1:64" s="25" customFormat="1" ht="12.75" customHeight="1" x14ac:dyDescent="0.2">
      <c r="A339" s="96">
        <v>2730</v>
      </c>
      <c r="B339" s="96"/>
      <c r="C339" s="96"/>
      <c r="D339" s="96"/>
      <c r="E339" s="96"/>
      <c r="F339" s="96"/>
      <c r="G339" s="62" t="s">
        <v>252</v>
      </c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4"/>
      <c r="T339" s="105">
        <v>81535.05</v>
      </c>
      <c r="U339" s="105"/>
      <c r="V339" s="105"/>
      <c r="W339" s="105"/>
      <c r="X339" s="105"/>
      <c r="Y339" s="105"/>
      <c r="Z339" s="105">
        <v>81535.05</v>
      </c>
      <c r="AA339" s="105"/>
      <c r="AB339" s="105"/>
      <c r="AC339" s="105"/>
      <c r="AD339" s="105"/>
      <c r="AE339" s="105">
        <v>0</v>
      </c>
      <c r="AF339" s="105"/>
      <c r="AG339" s="105"/>
      <c r="AH339" s="105"/>
      <c r="AI339" s="105"/>
      <c r="AJ339" s="105"/>
      <c r="AK339" s="105">
        <v>0</v>
      </c>
      <c r="AL339" s="105"/>
      <c r="AM339" s="105"/>
      <c r="AN339" s="105"/>
      <c r="AO339" s="105"/>
      <c r="AP339" s="105"/>
      <c r="AQ339" s="105">
        <v>0</v>
      </c>
      <c r="AR339" s="105"/>
      <c r="AS339" s="105"/>
      <c r="AT339" s="105"/>
      <c r="AU339" s="105"/>
      <c r="AV339" s="105"/>
      <c r="AW339" s="126"/>
      <c r="AX339" s="126"/>
      <c r="AY339" s="126"/>
      <c r="AZ339" s="126"/>
      <c r="BA339" s="126"/>
      <c r="BB339" s="126"/>
      <c r="BC339" s="126"/>
      <c r="BD339" s="126"/>
      <c r="BE339" s="126"/>
      <c r="BF339" s="126"/>
      <c r="BG339" s="126"/>
      <c r="BH339" s="126"/>
      <c r="BI339" s="126"/>
      <c r="BJ339" s="126"/>
      <c r="BK339" s="126"/>
      <c r="BL339" s="126"/>
    </row>
    <row r="340" spans="1:64" s="25" customFormat="1" ht="12.75" customHeight="1" x14ac:dyDescent="0.2">
      <c r="A340" s="96">
        <v>2800</v>
      </c>
      <c r="B340" s="96"/>
      <c r="C340" s="96"/>
      <c r="D340" s="96"/>
      <c r="E340" s="96"/>
      <c r="F340" s="96"/>
      <c r="G340" s="62" t="s">
        <v>253</v>
      </c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4"/>
      <c r="T340" s="105">
        <v>0</v>
      </c>
      <c r="U340" s="105"/>
      <c r="V340" s="105"/>
      <c r="W340" s="105"/>
      <c r="X340" s="105"/>
      <c r="Y340" s="105"/>
      <c r="Z340" s="105">
        <v>0</v>
      </c>
      <c r="AA340" s="105"/>
      <c r="AB340" s="105"/>
      <c r="AC340" s="105"/>
      <c r="AD340" s="105"/>
      <c r="AE340" s="105">
        <v>0</v>
      </c>
      <c r="AF340" s="105"/>
      <c r="AG340" s="105"/>
      <c r="AH340" s="105"/>
      <c r="AI340" s="105"/>
      <c r="AJ340" s="105"/>
      <c r="AK340" s="105">
        <v>0</v>
      </c>
      <c r="AL340" s="105"/>
      <c r="AM340" s="105"/>
      <c r="AN340" s="105"/>
      <c r="AO340" s="105"/>
      <c r="AP340" s="105"/>
      <c r="AQ340" s="105">
        <v>0</v>
      </c>
      <c r="AR340" s="105"/>
      <c r="AS340" s="105"/>
      <c r="AT340" s="105"/>
      <c r="AU340" s="105"/>
      <c r="AV340" s="105"/>
      <c r="AW340" s="126"/>
      <c r="AX340" s="126"/>
      <c r="AY340" s="126"/>
      <c r="AZ340" s="126"/>
      <c r="BA340" s="126"/>
      <c r="BB340" s="126"/>
      <c r="BC340" s="126"/>
      <c r="BD340" s="126"/>
      <c r="BE340" s="126"/>
      <c r="BF340" s="126"/>
      <c r="BG340" s="126"/>
      <c r="BH340" s="126"/>
      <c r="BI340" s="126"/>
      <c r="BJ340" s="126"/>
      <c r="BK340" s="126"/>
      <c r="BL340" s="126"/>
    </row>
    <row r="341" spans="1:64" s="6" customFormat="1" ht="12.75" customHeight="1" x14ac:dyDescent="0.2">
      <c r="A341" s="97"/>
      <c r="B341" s="97"/>
      <c r="C341" s="97"/>
      <c r="D341" s="97"/>
      <c r="E341" s="97"/>
      <c r="F341" s="97"/>
      <c r="G341" s="110" t="s">
        <v>147</v>
      </c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2"/>
      <c r="T341" s="114">
        <v>68719302.579999998</v>
      </c>
      <c r="U341" s="114"/>
      <c r="V341" s="114"/>
      <c r="W341" s="114"/>
      <c r="X341" s="114"/>
      <c r="Y341" s="114"/>
      <c r="Z341" s="114">
        <v>68498705.089999989</v>
      </c>
      <c r="AA341" s="114"/>
      <c r="AB341" s="114"/>
      <c r="AC341" s="114"/>
      <c r="AD341" s="114"/>
      <c r="AE341" s="114">
        <v>0</v>
      </c>
      <c r="AF341" s="114"/>
      <c r="AG341" s="114"/>
      <c r="AH341" s="114"/>
      <c r="AI341" s="114"/>
      <c r="AJ341" s="114"/>
      <c r="AK341" s="114">
        <v>0</v>
      </c>
      <c r="AL341" s="114"/>
      <c r="AM341" s="114"/>
      <c r="AN341" s="114"/>
      <c r="AO341" s="114"/>
      <c r="AP341" s="114"/>
      <c r="AQ341" s="114">
        <v>0</v>
      </c>
      <c r="AR341" s="114"/>
      <c r="AS341" s="114"/>
      <c r="AT341" s="114"/>
      <c r="AU341" s="114"/>
      <c r="AV341" s="114"/>
      <c r="AW341" s="120"/>
      <c r="AX341" s="120"/>
      <c r="AY341" s="120"/>
      <c r="AZ341" s="120"/>
      <c r="BA341" s="120"/>
      <c r="BB341" s="120"/>
      <c r="BC341" s="120"/>
      <c r="BD341" s="120"/>
      <c r="BE341" s="120"/>
      <c r="BF341" s="120"/>
      <c r="BG341" s="120"/>
      <c r="BH341" s="120"/>
      <c r="BI341" s="120"/>
      <c r="BJ341" s="120"/>
      <c r="BK341" s="120"/>
      <c r="BL341" s="120"/>
    </row>
    <row r="343" spans="1:64" ht="14.25" customHeight="1" x14ac:dyDescent="0.2">
      <c r="A343" s="34" t="s">
        <v>224</v>
      </c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</row>
    <row r="344" spans="1:64" ht="15" customHeight="1" x14ac:dyDescent="0.2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  <c r="AA344" s="127"/>
      <c r="AB344" s="127"/>
      <c r="AC344" s="127"/>
      <c r="AD344" s="127"/>
      <c r="AE344" s="127"/>
      <c r="AF344" s="127"/>
      <c r="AG344" s="127"/>
      <c r="AH344" s="127"/>
      <c r="AI344" s="127"/>
      <c r="AJ344" s="127"/>
      <c r="AK344" s="127"/>
      <c r="AL344" s="127"/>
      <c r="AM344" s="127"/>
      <c r="AN344" s="127"/>
      <c r="AO344" s="127"/>
      <c r="AP344" s="127"/>
      <c r="AQ344" s="127"/>
      <c r="AR344" s="127"/>
      <c r="AS344" s="127"/>
      <c r="AT344" s="127"/>
      <c r="AU344" s="127"/>
      <c r="AV344" s="127"/>
      <c r="AW344" s="127"/>
      <c r="AX344" s="127"/>
      <c r="AY344" s="127"/>
      <c r="AZ344" s="127"/>
      <c r="BA344" s="127"/>
      <c r="BB344" s="127"/>
      <c r="BC344" s="127"/>
      <c r="BD344" s="127"/>
      <c r="BE344" s="127"/>
      <c r="BF344" s="127"/>
      <c r="BG344" s="127"/>
      <c r="BH344" s="127"/>
      <c r="BI344" s="127"/>
      <c r="BJ344" s="127"/>
      <c r="BK344" s="127"/>
      <c r="BL344" s="127"/>
    </row>
    <row r="345" spans="1:64" ht="1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</row>
    <row r="347" spans="1:64" ht="14.25" x14ac:dyDescent="0.2">
      <c r="A347" s="34" t="s">
        <v>239</v>
      </c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</row>
    <row r="348" spans="1:64" ht="14.25" x14ac:dyDescent="0.2">
      <c r="A348" s="34" t="s">
        <v>212</v>
      </c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</row>
    <row r="349" spans="1:64" ht="30" customHeight="1" x14ac:dyDescent="0.2">
      <c r="A349" s="35" t="s">
        <v>304</v>
      </c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</row>
    <row r="350" spans="1:64" ht="1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</row>
    <row r="353" spans="1:58" ht="18.95" customHeight="1" x14ac:dyDescent="0.2">
      <c r="A353" s="123" t="s">
        <v>197</v>
      </c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22"/>
      <c r="AC353" s="22"/>
      <c r="AD353" s="22"/>
      <c r="AE353" s="22"/>
      <c r="AF353" s="22"/>
      <c r="AG353" s="22"/>
      <c r="AH353" s="124"/>
      <c r="AI353" s="124"/>
      <c r="AJ353" s="124"/>
      <c r="AK353" s="124"/>
      <c r="AL353" s="124"/>
      <c r="AM353" s="124"/>
      <c r="AN353" s="124"/>
      <c r="AO353" s="124"/>
      <c r="AP353" s="124"/>
      <c r="AQ353" s="22"/>
      <c r="AR353" s="22"/>
      <c r="AS353" s="22"/>
      <c r="AT353" s="22"/>
      <c r="AU353" s="125" t="s">
        <v>199</v>
      </c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</row>
    <row r="354" spans="1:58" ht="12.75" customHeight="1" x14ac:dyDescent="0.2">
      <c r="AB354" s="23"/>
      <c r="AC354" s="23"/>
      <c r="AD354" s="23"/>
      <c r="AE354" s="23"/>
      <c r="AF354" s="23"/>
      <c r="AG354" s="23"/>
      <c r="AH354" s="122" t="s">
        <v>1</v>
      </c>
      <c r="AI354" s="122"/>
      <c r="AJ354" s="122"/>
      <c r="AK354" s="122"/>
      <c r="AL354" s="122"/>
      <c r="AM354" s="122"/>
      <c r="AN354" s="122"/>
      <c r="AO354" s="122"/>
      <c r="AP354" s="122"/>
      <c r="AQ354" s="23"/>
      <c r="AR354" s="23"/>
      <c r="AS354" s="23"/>
      <c r="AT354" s="23"/>
      <c r="AU354" s="122" t="s">
        <v>160</v>
      </c>
      <c r="AV354" s="122"/>
      <c r="AW354" s="122"/>
      <c r="AX354" s="122"/>
      <c r="AY354" s="122"/>
      <c r="AZ354" s="122"/>
      <c r="BA354" s="122"/>
      <c r="BB354" s="122"/>
      <c r="BC354" s="122"/>
      <c r="BD354" s="122"/>
      <c r="BE354" s="122"/>
      <c r="BF354" s="122"/>
    </row>
    <row r="355" spans="1:58" ht="15" x14ac:dyDescent="0.2">
      <c r="AB355" s="23"/>
      <c r="AC355" s="23"/>
      <c r="AD355" s="23"/>
      <c r="AE355" s="23"/>
      <c r="AF355" s="23"/>
      <c r="AG355" s="23"/>
      <c r="AH355" s="24"/>
      <c r="AI355" s="24"/>
      <c r="AJ355" s="24"/>
      <c r="AK355" s="24"/>
      <c r="AL355" s="24"/>
      <c r="AM355" s="24"/>
      <c r="AN355" s="24"/>
      <c r="AO355" s="24"/>
      <c r="AP355" s="24"/>
      <c r="AQ355" s="23"/>
      <c r="AR355" s="23"/>
      <c r="AS355" s="23"/>
      <c r="AT355" s="23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</row>
    <row r="356" spans="1:58" ht="18" customHeight="1" x14ac:dyDescent="0.2">
      <c r="A356" s="123" t="s">
        <v>198</v>
      </c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23"/>
      <c r="AC356" s="23"/>
      <c r="AD356" s="23"/>
      <c r="AE356" s="23"/>
      <c r="AF356" s="23"/>
      <c r="AG356" s="23"/>
      <c r="AH356" s="128"/>
      <c r="AI356" s="128"/>
      <c r="AJ356" s="128"/>
      <c r="AK356" s="128"/>
      <c r="AL356" s="128"/>
      <c r="AM356" s="128"/>
      <c r="AN356" s="128"/>
      <c r="AO356" s="128"/>
      <c r="AP356" s="128"/>
      <c r="AQ356" s="23"/>
      <c r="AR356" s="23"/>
      <c r="AS356" s="23"/>
      <c r="AT356" s="23"/>
      <c r="AU356" s="129" t="s">
        <v>200</v>
      </c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</row>
    <row r="357" spans="1:58" ht="12" customHeight="1" x14ac:dyDescent="0.2">
      <c r="AB357" s="23"/>
      <c r="AC357" s="23"/>
      <c r="AD357" s="23"/>
      <c r="AE357" s="23"/>
      <c r="AF357" s="23"/>
      <c r="AG357" s="23"/>
      <c r="AH357" s="122" t="s">
        <v>1</v>
      </c>
      <c r="AI357" s="122"/>
      <c r="AJ357" s="122"/>
      <c r="AK357" s="122"/>
      <c r="AL357" s="122"/>
      <c r="AM357" s="122"/>
      <c r="AN357" s="122"/>
      <c r="AO357" s="122"/>
      <c r="AP357" s="122"/>
      <c r="AQ357" s="23"/>
      <c r="AR357" s="23"/>
      <c r="AS357" s="23"/>
      <c r="AT357" s="23"/>
      <c r="AU357" s="122" t="s">
        <v>160</v>
      </c>
      <c r="AV357" s="122"/>
      <c r="AW357" s="122"/>
      <c r="AX357" s="122"/>
      <c r="AY357" s="122"/>
      <c r="AZ357" s="122"/>
      <c r="BA357" s="122"/>
      <c r="BB357" s="122"/>
      <c r="BC357" s="122"/>
      <c r="BD357" s="122"/>
      <c r="BE357" s="122"/>
      <c r="BF357" s="122"/>
    </row>
  </sheetData>
  <mergeCells count="2813">
    <mergeCell ref="AQ341:AV341"/>
    <mergeCell ref="AW341:BD341"/>
    <mergeCell ref="BE341:BL341"/>
    <mergeCell ref="A341:F341"/>
    <mergeCell ref="G341:S341"/>
    <mergeCell ref="T341:Y341"/>
    <mergeCell ref="Z341:AD341"/>
    <mergeCell ref="AE341:AJ341"/>
    <mergeCell ref="AK341:AP341"/>
    <mergeCell ref="BE339:BL339"/>
    <mergeCell ref="A340:F340"/>
    <mergeCell ref="G340:S340"/>
    <mergeCell ref="T340:Y340"/>
    <mergeCell ref="Z340:AD340"/>
    <mergeCell ref="AE340:AJ340"/>
    <mergeCell ref="AK340:AP340"/>
    <mergeCell ref="AQ340:AV340"/>
    <mergeCell ref="AW340:BD340"/>
    <mergeCell ref="BE340:BL340"/>
    <mergeCell ref="AW338:BD338"/>
    <mergeCell ref="BE338:BL338"/>
    <mergeCell ref="A339:F339"/>
    <mergeCell ref="G339:S339"/>
    <mergeCell ref="T339:Y339"/>
    <mergeCell ref="Z339:AD339"/>
    <mergeCell ref="AE339:AJ339"/>
    <mergeCell ref="AK339:AP339"/>
    <mergeCell ref="AQ339:AV339"/>
    <mergeCell ref="AW339:BD339"/>
    <mergeCell ref="AQ337:AV337"/>
    <mergeCell ref="AW337:BD337"/>
    <mergeCell ref="BE337:BL337"/>
    <mergeCell ref="A338:F338"/>
    <mergeCell ref="G338:S338"/>
    <mergeCell ref="T338:Y338"/>
    <mergeCell ref="Z338:AD338"/>
    <mergeCell ref="AE338:AJ338"/>
    <mergeCell ref="AK338:AP338"/>
    <mergeCell ref="AQ338:AV338"/>
    <mergeCell ref="A337:F337"/>
    <mergeCell ref="G337:S337"/>
    <mergeCell ref="T337:Y337"/>
    <mergeCell ref="Z337:AD337"/>
    <mergeCell ref="AE337:AJ337"/>
    <mergeCell ref="AK337:AP337"/>
    <mergeCell ref="BE335:BL335"/>
    <mergeCell ref="A336:F336"/>
    <mergeCell ref="G336:S336"/>
    <mergeCell ref="T336:Y336"/>
    <mergeCell ref="Z336:AD336"/>
    <mergeCell ref="AE336:AJ336"/>
    <mergeCell ref="AK336:AP336"/>
    <mergeCell ref="AQ336:AV336"/>
    <mergeCell ref="AW336:BD336"/>
    <mergeCell ref="BE336:BL336"/>
    <mergeCell ref="AW334:BD334"/>
    <mergeCell ref="BE334:BL334"/>
    <mergeCell ref="A335:F335"/>
    <mergeCell ref="G335:S335"/>
    <mergeCell ref="T335:Y335"/>
    <mergeCell ref="Z335:AD335"/>
    <mergeCell ref="AE335:AJ335"/>
    <mergeCell ref="AK335:AP335"/>
    <mergeCell ref="AQ335:AV335"/>
    <mergeCell ref="AW335:BD335"/>
    <mergeCell ref="AQ333:AV333"/>
    <mergeCell ref="AW333:BD333"/>
    <mergeCell ref="BE333:BL333"/>
    <mergeCell ref="A334:F334"/>
    <mergeCell ref="G334:S334"/>
    <mergeCell ref="T334:Y334"/>
    <mergeCell ref="Z334:AD334"/>
    <mergeCell ref="AE334:AJ334"/>
    <mergeCell ref="AK334:AP334"/>
    <mergeCell ref="AQ334:AV334"/>
    <mergeCell ref="A333:F333"/>
    <mergeCell ref="G333:S333"/>
    <mergeCell ref="T333:Y333"/>
    <mergeCell ref="Z333:AD333"/>
    <mergeCell ref="AE333:AJ333"/>
    <mergeCell ref="AK333:AP333"/>
    <mergeCell ref="BE331:BL331"/>
    <mergeCell ref="A332:F332"/>
    <mergeCell ref="G332:S332"/>
    <mergeCell ref="T332:Y332"/>
    <mergeCell ref="Z332:AD332"/>
    <mergeCell ref="AE332:AJ332"/>
    <mergeCell ref="AK332:AP332"/>
    <mergeCell ref="AQ332:AV332"/>
    <mergeCell ref="AW332:BD332"/>
    <mergeCell ref="BE332:BL332"/>
    <mergeCell ref="AW330:BD330"/>
    <mergeCell ref="BE330:BL330"/>
    <mergeCell ref="A331:F331"/>
    <mergeCell ref="G331:S331"/>
    <mergeCell ref="T331:Y331"/>
    <mergeCell ref="Z331:AD331"/>
    <mergeCell ref="AE331:AJ331"/>
    <mergeCell ref="AK331:AP331"/>
    <mergeCell ref="AQ331:AV331"/>
    <mergeCell ref="AW331:BD331"/>
    <mergeCell ref="AQ329:AV329"/>
    <mergeCell ref="AW329:BD329"/>
    <mergeCell ref="BE329:BL329"/>
    <mergeCell ref="A330:F330"/>
    <mergeCell ref="G330:S330"/>
    <mergeCell ref="T330:Y330"/>
    <mergeCell ref="Z330:AD330"/>
    <mergeCell ref="AE330:AJ330"/>
    <mergeCell ref="AK330:AP330"/>
    <mergeCell ref="AQ330:AV330"/>
    <mergeCell ref="AK328:AP328"/>
    <mergeCell ref="AQ328:AV328"/>
    <mergeCell ref="AW328:BD328"/>
    <mergeCell ref="BE328:BL328"/>
    <mergeCell ref="A329:F329"/>
    <mergeCell ref="G329:S329"/>
    <mergeCell ref="T329:Y329"/>
    <mergeCell ref="Z329:AD329"/>
    <mergeCell ref="AE329:AJ329"/>
    <mergeCell ref="AK329:AP329"/>
    <mergeCell ref="AE327:AJ327"/>
    <mergeCell ref="AK327:AP327"/>
    <mergeCell ref="AQ327:AV327"/>
    <mergeCell ref="AW327:BD327"/>
    <mergeCell ref="BE327:BL327"/>
    <mergeCell ref="A328:F328"/>
    <mergeCell ref="G328:S328"/>
    <mergeCell ref="T328:Y328"/>
    <mergeCell ref="Z328:AD328"/>
    <mergeCell ref="AE328:AJ328"/>
    <mergeCell ref="A327:F327"/>
    <mergeCell ref="G327:S327"/>
    <mergeCell ref="T327:Y327"/>
    <mergeCell ref="Z327:AD327"/>
    <mergeCell ref="AJ318:AN318"/>
    <mergeCell ref="AO318:AS318"/>
    <mergeCell ref="AT318:AW318"/>
    <mergeCell ref="AX318:BB318"/>
    <mergeCell ref="BC318:BG318"/>
    <mergeCell ref="BH318:BL318"/>
    <mergeCell ref="A318:F318"/>
    <mergeCell ref="G318:P318"/>
    <mergeCell ref="Q318:U318"/>
    <mergeCell ref="V318:Y318"/>
    <mergeCell ref="Z318:AD318"/>
    <mergeCell ref="AE318:AI318"/>
    <mergeCell ref="AJ317:AN317"/>
    <mergeCell ref="AO317:AS317"/>
    <mergeCell ref="AT317:AW317"/>
    <mergeCell ref="AX317:BB317"/>
    <mergeCell ref="BC317:BG317"/>
    <mergeCell ref="BH317:BL317"/>
    <mergeCell ref="A317:F317"/>
    <mergeCell ref="G317:P317"/>
    <mergeCell ref="Q317:U317"/>
    <mergeCell ref="V317:Y317"/>
    <mergeCell ref="Z317:AD317"/>
    <mergeCell ref="AE317:AI317"/>
    <mergeCell ref="AJ316:AN316"/>
    <mergeCell ref="AO316:AS316"/>
    <mergeCell ref="AT316:AW316"/>
    <mergeCell ref="AX316:BB316"/>
    <mergeCell ref="BC316:BG316"/>
    <mergeCell ref="BH316:BL316"/>
    <mergeCell ref="A316:F316"/>
    <mergeCell ref="G316:P316"/>
    <mergeCell ref="Q316:U316"/>
    <mergeCell ref="V316:Y316"/>
    <mergeCell ref="Z316:AD316"/>
    <mergeCell ref="AE316:AI316"/>
    <mergeCell ref="AJ315:AN315"/>
    <mergeCell ref="AO315:AS315"/>
    <mergeCell ref="AT315:AW315"/>
    <mergeCell ref="AX315:BB315"/>
    <mergeCell ref="BC315:BG315"/>
    <mergeCell ref="BH315:BL315"/>
    <mergeCell ref="A315:F315"/>
    <mergeCell ref="G315:P315"/>
    <mergeCell ref="Q315:U315"/>
    <mergeCell ref="V315:Y315"/>
    <mergeCell ref="Z315:AD315"/>
    <mergeCell ref="AE315:AI315"/>
    <mergeCell ref="AJ314:AN314"/>
    <mergeCell ref="AO314:AS314"/>
    <mergeCell ref="AT314:AW314"/>
    <mergeCell ref="AX314:BB314"/>
    <mergeCell ref="BC314:BG314"/>
    <mergeCell ref="BH314:BL314"/>
    <mergeCell ref="A314:F314"/>
    <mergeCell ref="G314:P314"/>
    <mergeCell ref="Q314:U314"/>
    <mergeCell ref="V314:Y314"/>
    <mergeCell ref="Z314:AD314"/>
    <mergeCell ref="AE314:AI314"/>
    <mergeCell ref="AJ313:AN313"/>
    <mergeCell ref="AO313:AS313"/>
    <mergeCell ref="AT313:AW313"/>
    <mergeCell ref="AX313:BB313"/>
    <mergeCell ref="BC313:BG313"/>
    <mergeCell ref="BH313:BL313"/>
    <mergeCell ref="A313:F313"/>
    <mergeCell ref="G313:P313"/>
    <mergeCell ref="Q313:U313"/>
    <mergeCell ref="V313:Y313"/>
    <mergeCell ref="Z313:AD313"/>
    <mergeCell ref="AE313:AI313"/>
    <mergeCell ref="AJ312:AN312"/>
    <mergeCell ref="AO312:AS312"/>
    <mergeCell ref="AT312:AW312"/>
    <mergeCell ref="AX312:BB312"/>
    <mergeCell ref="BC312:BG312"/>
    <mergeCell ref="BH312:BL312"/>
    <mergeCell ref="A312:F312"/>
    <mergeCell ref="G312:P312"/>
    <mergeCell ref="Q312:U312"/>
    <mergeCell ref="V312:Y312"/>
    <mergeCell ref="Z312:AD312"/>
    <mergeCell ref="AE312:AI312"/>
    <mergeCell ref="AJ311:AN311"/>
    <mergeCell ref="AO311:AS311"/>
    <mergeCell ref="AT311:AW311"/>
    <mergeCell ref="AX311:BB311"/>
    <mergeCell ref="BC311:BG311"/>
    <mergeCell ref="BH311:BL311"/>
    <mergeCell ref="A311:F311"/>
    <mergeCell ref="G311:P311"/>
    <mergeCell ref="Q311:U311"/>
    <mergeCell ref="V311:Y311"/>
    <mergeCell ref="Z311:AD311"/>
    <mergeCell ref="AE311:AI311"/>
    <mergeCell ref="AJ310:AN310"/>
    <mergeCell ref="AO310:AS310"/>
    <mergeCell ref="AT310:AW310"/>
    <mergeCell ref="AX310:BB310"/>
    <mergeCell ref="BC310:BG310"/>
    <mergeCell ref="BH310:BL310"/>
    <mergeCell ref="A310:F310"/>
    <mergeCell ref="G310:P310"/>
    <mergeCell ref="Q310:U310"/>
    <mergeCell ref="V310:Y310"/>
    <mergeCell ref="Z310:AD310"/>
    <mergeCell ref="AE310:AI310"/>
    <mergeCell ref="AJ309:AN309"/>
    <mergeCell ref="AO309:AS309"/>
    <mergeCell ref="AT309:AW309"/>
    <mergeCell ref="AX309:BB309"/>
    <mergeCell ref="BC309:BG309"/>
    <mergeCell ref="BH309:BL309"/>
    <mergeCell ref="A309:F309"/>
    <mergeCell ref="G309:P309"/>
    <mergeCell ref="Q309:U309"/>
    <mergeCell ref="V309:Y309"/>
    <mergeCell ref="Z309:AD309"/>
    <mergeCell ref="AE309:AI309"/>
    <mergeCell ref="AJ308:AN308"/>
    <mergeCell ref="AO308:AS308"/>
    <mergeCell ref="AT308:AW308"/>
    <mergeCell ref="AX308:BB308"/>
    <mergeCell ref="BC308:BG308"/>
    <mergeCell ref="BH308:BL308"/>
    <mergeCell ref="A308:F308"/>
    <mergeCell ref="G308:P308"/>
    <mergeCell ref="Q308:U308"/>
    <mergeCell ref="V308:Y308"/>
    <mergeCell ref="Z308:AD308"/>
    <mergeCell ref="AE308:AI308"/>
    <mergeCell ref="AJ307:AN307"/>
    <mergeCell ref="AO307:AS307"/>
    <mergeCell ref="AT307:AW307"/>
    <mergeCell ref="AX307:BB307"/>
    <mergeCell ref="BC307:BG307"/>
    <mergeCell ref="BH307:BL307"/>
    <mergeCell ref="A307:F307"/>
    <mergeCell ref="G307:P307"/>
    <mergeCell ref="Q307:U307"/>
    <mergeCell ref="V307:Y307"/>
    <mergeCell ref="Z307:AD307"/>
    <mergeCell ref="AE307:AI307"/>
    <mergeCell ref="Z303:AD303"/>
    <mergeCell ref="AE303:AI303"/>
    <mergeCell ref="AJ303:AN303"/>
    <mergeCell ref="AO303:AS303"/>
    <mergeCell ref="AJ306:AN306"/>
    <mergeCell ref="AO306:AS306"/>
    <mergeCell ref="AT306:AW306"/>
    <mergeCell ref="AX306:BB306"/>
    <mergeCell ref="BC306:BG306"/>
    <mergeCell ref="BH306:BL306"/>
    <mergeCell ref="A306:F306"/>
    <mergeCell ref="G306:P306"/>
    <mergeCell ref="Q306:U306"/>
    <mergeCell ref="V306:Y306"/>
    <mergeCell ref="Z306:AD306"/>
    <mergeCell ref="AE306:AI306"/>
    <mergeCell ref="AJ305:AN305"/>
    <mergeCell ref="AO305:AS305"/>
    <mergeCell ref="AT305:AW305"/>
    <mergeCell ref="AX305:BB305"/>
    <mergeCell ref="BC305:BG305"/>
    <mergeCell ref="BH305:BL305"/>
    <mergeCell ref="A305:F305"/>
    <mergeCell ref="G305:P305"/>
    <mergeCell ref="Q305:U305"/>
    <mergeCell ref="V305:Y305"/>
    <mergeCell ref="Z305:AD305"/>
    <mergeCell ref="AE305:AI305"/>
    <mergeCell ref="BB293:BF293"/>
    <mergeCell ref="BG293:BL293"/>
    <mergeCell ref="BB292:BF292"/>
    <mergeCell ref="BG292:BL292"/>
    <mergeCell ref="A293:F293"/>
    <mergeCell ref="G293:S293"/>
    <mergeCell ref="T293:Y293"/>
    <mergeCell ref="Z293:AD293"/>
    <mergeCell ref="AE293:AJ293"/>
    <mergeCell ref="AK293:AP293"/>
    <mergeCell ref="AQ293:AV293"/>
    <mergeCell ref="AW293:BA293"/>
    <mergeCell ref="BB291:BF291"/>
    <mergeCell ref="BG291:BL291"/>
    <mergeCell ref="A292:F292"/>
    <mergeCell ref="G292:S292"/>
    <mergeCell ref="T292:Y292"/>
    <mergeCell ref="Z292:AD292"/>
    <mergeCell ref="AE292:AJ292"/>
    <mergeCell ref="AK292:AP292"/>
    <mergeCell ref="AQ292:AV292"/>
    <mergeCell ref="AW292:BA292"/>
    <mergeCell ref="BB290:BF290"/>
    <mergeCell ref="BG290:BL290"/>
    <mergeCell ref="A291:F291"/>
    <mergeCell ref="G291:S291"/>
    <mergeCell ref="T291:Y291"/>
    <mergeCell ref="Z291:AD291"/>
    <mergeCell ref="AE291:AJ291"/>
    <mergeCell ref="AK291:AP291"/>
    <mergeCell ref="AQ291:AV291"/>
    <mergeCell ref="AW291:BA291"/>
    <mergeCell ref="BB289:BF289"/>
    <mergeCell ref="BG289:BL289"/>
    <mergeCell ref="A290:F290"/>
    <mergeCell ref="G290:S290"/>
    <mergeCell ref="T290:Y290"/>
    <mergeCell ref="Z290:AD290"/>
    <mergeCell ref="AE290:AJ290"/>
    <mergeCell ref="AK290:AP290"/>
    <mergeCell ref="AQ290:AV290"/>
    <mergeCell ref="AW290:BA290"/>
    <mergeCell ref="BB288:BF288"/>
    <mergeCell ref="BG288:BL288"/>
    <mergeCell ref="A289:F289"/>
    <mergeCell ref="G289:S289"/>
    <mergeCell ref="T289:Y289"/>
    <mergeCell ref="Z289:AD289"/>
    <mergeCell ref="AE289:AJ289"/>
    <mergeCell ref="AK289:AP289"/>
    <mergeCell ref="AQ289:AV289"/>
    <mergeCell ref="AW289:BA289"/>
    <mergeCell ref="BB287:BF287"/>
    <mergeCell ref="BG287:BL287"/>
    <mergeCell ref="A288:F288"/>
    <mergeCell ref="G288:S288"/>
    <mergeCell ref="T288:Y288"/>
    <mergeCell ref="Z288:AD288"/>
    <mergeCell ref="AE288:AJ288"/>
    <mergeCell ref="AK288:AP288"/>
    <mergeCell ref="AQ288:AV288"/>
    <mergeCell ref="AW288:BA288"/>
    <mergeCell ref="BB286:BF286"/>
    <mergeCell ref="BG286:BL286"/>
    <mergeCell ref="A287:F287"/>
    <mergeCell ref="G287:S287"/>
    <mergeCell ref="T287:Y287"/>
    <mergeCell ref="Z287:AD287"/>
    <mergeCell ref="AE287:AJ287"/>
    <mergeCell ref="AK287:AP287"/>
    <mergeCell ref="AQ287:AV287"/>
    <mergeCell ref="AW287:BA287"/>
    <mergeCell ref="BB285:BF285"/>
    <mergeCell ref="BG285:BL285"/>
    <mergeCell ref="A286:F286"/>
    <mergeCell ref="G286:S286"/>
    <mergeCell ref="T286:Y286"/>
    <mergeCell ref="Z286:AD286"/>
    <mergeCell ref="AE286:AJ286"/>
    <mergeCell ref="AK286:AP286"/>
    <mergeCell ref="AQ286:AV286"/>
    <mergeCell ref="AW286:BA286"/>
    <mergeCell ref="A285:F285"/>
    <mergeCell ref="G285:S285"/>
    <mergeCell ref="T285:Y285"/>
    <mergeCell ref="Z285:AD285"/>
    <mergeCell ref="AE285:AJ285"/>
    <mergeCell ref="AK285:AP285"/>
    <mergeCell ref="AQ285:AV285"/>
    <mergeCell ref="AW285:BA285"/>
    <mergeCell ref="BG283:BL283"/>
    <mergeCell ref="A284:F284"/>
    <mergeCell ref="G284:S284"/>
    <mergeCell ref="T284:Y284"/>
    <mergeCell ref="Z284:AD284"/>
    <mergeCell ref="AE284:AJ284"/>
    <mergeCell ref="AK284:AP284"/>
    <mergeCell ref="AQ284:AV284"/>
    <mergeCell ref="AW284:BA284"/>
    <mergeCell ref="T283:Y283"/>
    <mergeCell ref="Z283:AD283"/>
    <mergeCell ref="AE283:AJ283"/>
    <mergeCell ref="AK283:AP283"/>
    <mergeCell ref="AQ283:AV283"/>
    <mergeCell ref="AW283:BA283"/>
    <mergeCell ref="BB281:BF281"/>
    <mergeCell ref="BG281:BL281"/>
    <mergeCell ref="A282:F282"/>
    <mergeCell ref="G282:S282"/>
    <mergeCell ref="T282:Y282"/>
    <mergeCell ref="Z282:AD282"/>
    <mergeCell ref="AE282:AJ282"/>
    <mergeCell ref="AK282:AP282"/>
    <mergeCell ref="AQ282:AV282"/>
    <mergeCell ref="AW282:BA282"/>
    <mergeCell ref="BB284:BF284"/>
    <mergeCell ref="BG284:BL284"/>
    <mergeCell ref="A254:F254"/>
    <mergeCell ref="G254:S254"/>
    <mergeCell ref="T254:Z254"/>
    <mergeCell ref="AA254:AE254"/>
    <mergeCell ref="AF254:AJ254"/>
    <mergeCell ref="AK254:AO254"/>
    <mergeCell ref="AP254:AT254"/>
    <mergeCell ref="AU254:AY254"/>
    <mergeCell ref="A253:F253"/>
    <mergeCell ref="G253:S253"/>
    <mergeCell ref="T253:Z253"/>
    <mergeCell ref="AA253:AE253"/>
    <mergeCell ref="AF253:AJ253"/>
    <mergeCell ref="AK253:AO253"/>
    <mergeCell ref="AP253:AT253"/>
    <mergeCell ref="BB280:BF280"/>
    <mergeCell ref="BG280:BL280"/>
    <mergeCell ref="T280:Y280"/>
    <mergeCell ref="Z280:AD280"/>
    <mergeCell ref="AE280:AJ280"/>
    <mergeCell ref="AK280:AP280"/>
    <mergeCell ref="AQ280:AV280"/>
    <mergeCell ref="AW280:BA280"/>
    <mergeCell ref="A279:F279"/>
    <mergeCell ref="G279:S279"/>
    <mergeCell ref="T279:Y279"/>
    <mergeCell ref="Z279:AD279"/>
    <mergeCell ref="AE279:AJ279"/>
    <mergeCell ref="AK279:AP279"/>
    <mergeCell ref="AQ279:AV279"/>
    <mergeCell ref="AW279:BA279"/>
    <mergeCell ref="AK278:AP278"/>
    <mergeCell ref="A242:F242"/>
    <mergeCell ref="G242:S242"/>
    <mergeCell ref="T242:Z242"/>
    <mergeCell ref="AA242:AE242"/>
    <mergeCell ref="AF242:AJ242"/>
    <mergeCell ref="AK242:AO242"/>
    <mergeCell ref="AP242:AT242"/>
    <mergeCell ref="AU242:AY242"/>
    <mergeCell ref="AZ242:BD242"/>
    <mergeCell ref="BO244:BS244"/>
    <mergeCell ref="AK244:AO244"/>
    <mergeCell ref="AP244:AT244"/>
    <mergeCell ref="AU244:AY244"/>
    <mergeCell ref="AZ244:BD244"/>
    <mergeCell ref="BE244:BI244"/>
    <mergeCell ref="BJ244:BN244"/>
    <mergeCell ref="AU243:AY243"/>
    <mergeCell ref="AZ243:BD243"/>
    <mergeCell ref="BE243:BI243"/>
    <mergeCell ref="BJ243:BN243"/>
    <mergeCell ref="BO243:BS243"/>
    <mergeCell ref="A244:F244"/>
    <mergeCell ref="G244:S244"/>
    <mergeCell ref="T244:Z244"/>
    <mergeCell ref="AA244:AE244"/>
    <mergeCell ref="AF244:AJ244"/>
    <mergeCell ref="BJ231:BL231"/>
    <mergeCell ref="AR231:AT231"/>
    <mergeCell ref="AU231:AW231"/>
    <mergeCell ref="AX231:AZ231"/>
    <mergeCell ref="BA231:BC231"/>
    <mergeCell ref="BD231:BF231"/>
    <mergeCell ref="BG231:BI231"/>
    <mergeCell ref="BJ230:BL230"/>
    <mergeCell ref="A231:C231"/>
    <mergeCell ref="D231:V231"/>
    <mergeCell ref="W231:Y231"/>
    <mergeCell ref="Z231:AB231"/>
    <mergeCell ref="AC231:AE231"/>
    <mergeCell ref="AF231:AH231"/>
    <mergeCell ref="AI231:AK231"/>
    <mergeCell ref="AL231:AN231"/>
    <mergeCell ref="AO231:AQ231"/>
    <mergeCell ref="AR230:AT230"/>
    <mergeCell ref="AU230:AW230"/>
    <mergeCell ref="AX230:AZ230"/>
    <mergeCell ref="BA230:BC230"/>
    <mergeCell ref="BD230:BF230"/>
    <mergeCell ref="BG230:BI230"/>
    <mergeCell ref="BJ229:BL229"/>
    <mergeCell ref="A230:C230"/>
    <mergeCell ref="D230:V230"/>
    <mergeCell ref="W230:Y230"/>
    <mergeCell ref="Z230:AB230"/>
    <mergeCell ref="AC230:AE230"/>
    <mergeCell ref="AF230:AH230"/>
    <mergeCell ref="AI230:AK230"/>
    <mergeCell ref="AL230:AN230"/>
    <mergeCell ref="AO230:AQ230"/>
    <mergeCell ref="AR229:AT229"/>
    <mergeCell ref="AU229:AW229"/>
    <mergeCell ref="AX229:AZ229"/>
    <mergeCell ref="BA229:BC229"/>
    <mergeCell ref="BD229:BF229"/>
    <mergeCell ref="BG229:BI229"/>
    <mergeCell ref="BJ228:BL228"/>
    <mergeCell ref="A229:C229"/>
    <mergeCell ref="D229:V229"/>
    <mergeCell ref="W229:Y229"/>
    <mergeCell ref="Z229:AB229"/>
    <mergeCell ref="AC229:AE229"/>
    <mergeCell ref="AF229:AH229"/>
    <mergeCell ref="AI229:AK229"/>
    <mergeCell ref="AL229:AN229"/>
    <mergeCell ref="AO229:AQ229"/>
    <mergeCell ref="AR228:AT228"/>
    <mergeCell ref="AU228:AW228"/>
    <mergeCell ref="AX228:AZ228"/>
    <mergeCell ref="BA228:BC228"/>
    <mergeCell ref="BD228:BF228"/>
    <mergeCell ref="BG228:BI228"/>
    <mergeCell ref="BJ227:BL227"/>
    <mergeCell ref="A228:C228"/>
    <mergeCell ref="D228:V228"/>
    <mergeCell ref="W228:Y228"/>
    <mergeCell ref="Z228:AB228"/>
    <mergeCell ref="AC228:AE228"/>
    <mergeCell ref="AF228:AH228"/>
    <mergeCell ref="AI228:AK228"/>
    <mergeCell ref="AL228:AN228"/>
    <mergeCell ref="AO228:AQ228"/>
    <mergeCell ref="AR227:AT227"/>
    <mergeCell ref="AU227:AW227"/>
    <mergeCell ref="AX227:AZ227"/>
    <mergeCell ref="BA227:BC227"/>
    <mergeCell ref="BD227:BF227"/>
    <mergeCell ref="BG227:BI227"/>
    <mergeCell ref="BJ226:BL226"/>
    <mergeCell ref="A227:C227"/>
    <mergeCell ref="D227:V227"/>
    <mergeCell ref="W227:Y227"/>
    <mergeCell ref="Z227:AB227"/>
    <mergeCell ref="AC227:AE227"/>
    <mergeCell ref="AF227:AH227"/>
    <mergeCell ref="AI227:AK227"/>
    <mergeCell ref="AL227:AN227"/>
    <mergeCell ref="AO227:AQ227"/>
    <mergeCell ref="AR226:AT226"/>
    <mergeCell ref="AU226:AW226"/>
    <mergeCell ref="AX226:AZ226"/>
    <mergeCell ref="BA226:BC226"/>
    <mergeCell ref="BD226:BF226"/>
    <mergeCell ref="BG226:BI226"/>
    <mergeCell ref="A226:C226"/>
    <mergeCell ref="D226:V226"/>
    <mergeCell ref="W226:Y226"/>
    <mergeCell ref="Z226:AB226"/>
    <mergeCell ref="AC226:AE226"/>
    <mergeCell ref="AO216:AS216"/>
    <mergeCell ref="AT216:AX216"/>
    <mergeCell ref="AY216:BC216"/>
    <mergeCell ref="BD216:BH216"/>
    <mergeCell ref="BI216:BM216"/>
    <mergeCell ref="BN216:BR216"/>
    <mergeCell ref="AT215:AX215"/>
    <mergeCell ref="AY215:BC215"/>
    <mergeCell ref="BD215:BH215"/>
    <mergeCell ref="BI215:BM215"/>
    <mergeCell ref="BN215:BR215"/>
    <mergeCell ref="A216:T216"/>
    <mergeCell ref="U216:Y216"/>
    <mergeCell ref="Z216:AD216"/>
    <mergeCell ref="AE216:AI216"/>
    <mergeCell ref="AJ216:AN216"/>
    <mergeCell ref="BA224:BC224"/>
    <mergeCell ref="BD224:BF224"/>
    <mergeCell ref="BG224:BI224"/>
    <mergeCell ref="BJ224:BL224"/>
    <mergeCell ref="A225:C225"/>
    <mergeCell ref="D225:V225"/>
    <mergeCell ref="W225:Y225"/>
    <mergeCell ref="Z225:AB225"/>
    <mergeCell ref="AC225:AE225"/>
    <mergeCell ref="AF225:AH225"/>
    <mergeCell ref="AI224:AK224"/>
    <mergeCell ref="AY214:BC214"/>
    <mergeCell ref="BD214:BH214"/>
    <mergeCell ref="BI214:BM214"/>
    <mergeCell ref="BN214:BR214"/>
    <mergeCell ref="A215:T215"/>
    <mergeCell ref="U215:Y215"/>
    <mergeCell ref="Z215:AD215"/>
    <mergeCell ref="AE215:AI215"/>
    <mergeCell ref="AJ215:AN215"/>
    <mergeCell ref="AO215:AS215"/>
    <mergeCell ref="BD213:BH213"/>
    <mergeCell ref="BI213:BM213"/>
    <mergeCell ref="BN213:BR213"/>
    <mergeCell ref="A214:T214"/>
    <mergeCell ref="U214:Y214"/>
    <mergeCell ref="Z214:AD214"/>
    <mergeCell ref="AE214:AI214"/>
    <mergeCell ref="AJ214:AN214"/>
    <mergeCell ref="AO214:AS214"/>
    <mergeCell ref="AT214:AX214"/>
    <mergeCell ref="BI212:BM212"/>
    <mergeCell ref="BN212:BR212"/>
    <mergeCell ref="A213:T213"/>
    <mergeCell ref="U213:Y213"/>
    <mergeCell ref="Z213:AD213"/>
    <mergeCell ref="AE213:AI213"/>
    <mergeCell ref="AJ213:AN213"/>
    <mergeCell ref="AO213:AS213"/>
    <mergeCell ref="AT213:AX213"/>
    <mergeCell ref="AY213:BC213"/>
    <mergeCell ref="BN211:BR211"/>
    <mergeCell ref="A212:T212"/>
    <mergeCell ref="U212:Y212"/>
    <mergeCell ref="Z212:AD212"/>
    <mergeCell ref="AE212:AI212"/>
    <mergeCell ref="AJ212:AN212"/>
    <mergeCell ref="AO212:AS212"/>
    <mergeCell ref="AT212:AX212"/>
    <mergeCell ref="AY212:BC212"/>
    <mergeCell ref="BD212:BH212"/>
    <mergeCell ref="A211:T211"/>
    <mergeCell ref="U211:Y211"/>
    <mergeCell ref="Z211:AD211"/>
    <mergeCell ref="AE211:AI211"/>
    <mergeCell ref="AJ211:AN211"/>
    <mergeCell ref="AO211:AS211"/>
    <mergeCell ref="AP202:AT202"/>
    <mergeCell ref="AU202:AY202"/>
    <mergeCell ref="AZ202:BD202"/>
    <mergeCell ref="BE202:BI202"/>
    <mergeCell ref="AP201:AT201"/>
    <mergeCell ref="AU201:AY201"/>
    <mergeCell ref="AZ201:BD201"/>
    <mergeCell ref="BE201:BI201"/>
    <mergeCell ref="A202:C202"/>
    <mergeCell ref="D202:P202"/>
    <mergeCell ref="Q202:U202"/>
    <mergeCell ref="V202:AE202"/>
    <mergeCell ref="AF202:AJ202"/>
    <mergeCell ref="AK202:AO202"/>
    <mergeCell ref="AP200:AT200"/>
    <mergeCell ref="AU200:AY200"/>
    <mergeCell ref="AZ200:BD200"/>
    <mergeCell ref="BE200:BI200"/>
    <mergeCell ref="A201:C201"/>
    <mergeCell ref="D201:P201"/>
    <mergeCell ref="Q201:U201"/>
    <mergeCell ref="V201:AE201"/>
    <mergeCell ref="AF201:AJ201"/>
    <mergeCell ref="AK201:AO201"/>
    <mergeCell ref="AP199:AT199"/>
    <mergeCell ref="AU199:AY199"/>
    <mergeCell ref="AZ199:BD199"/>
    <mergeCell ref="BE199:BI199"/>
    <mergeCell ref="A200:C200"/>
    <mergeCell ref="D200:P200"/>
    <mergeCell ref="Q200:U200"/>
    <mergeCell ref="V200:AE200"/>
    <mergeCell ref="AF200:AJ200"/>
    <mergeCell ref="AK200:AO200"/>
    <mergeCell ref="AP198:AT198"/>
    <mergeCell ref="AU198:AY198"/>
    <mergeCell ref="AZ198:BD198"/>
    <mergeCell ref="BE198:BI198"/>
    <mergeCell ref="A199:C199"/>
    <mergeCell ref="D199:P199"/>
    <mergeCell ref="Q199:U199"/>
    <mergeCell ref="V199:AE199"/>
    <mergeCell ref="AF199:AJ199"/>
    <mergeCell ref="AK199:AO199"/>
    <mergeCell ref="AP197:AT197"/>
    <mergeCell ref="AU197:AY197"/>
    <mergeCell ref="AZ197:BD197"/>
    <mergeCell ref="BE197:BI197"/>
    <mergeCell ref="A198:C198"/>
    <mergeCell ref="D198:P198"/>
    <mergeCell ref="Q198:U198"/>
    <mergeCell ref="V198:AE198"/>
    <mergeCell ref="AF198:AJ198"/>
    <mergeCell ref="AK198:AO198"/>
    <mergeCell ref="AP196:AT196"/>
    <mergeCell ref="AU196:AY196"/>
    <mergeCell ref="AZ196:BD196"/>
    <mergeCell ref="BE196:BI196"/>
    <mergeCell ref="A197:C197"/>
    <mergeCell ref="D197:P197"/>
    <mergeCell ref="Q197:U197"/>
    <mergeCell ref="V197:AE197"/>
    <mergeCell ref="AF197:AJ197"/>
    <mergeCell ref="AK197:AO197"/>
    <mergeCell ref="AP195:AT195"/>
    <mergeCell ref="AU195:AY195"/>
    <mergeCell ref="AZ195:BD195"/>
    <mergeCell ref="BE195:BI195"/>
    <mergeCell ref="A196:C196"/>
    <mergeCell ref="D196:P196"/>
    <mergeCell ref="Q196:U196"/>
    <mergeCell ref="V196:AE196"/>
    <mergeCell ref="AF196:AJ196"/>
    <mergeCell ref="AK196:AO196"/>
    <mergeCell ref="AP194:AT194"/>
    <mergeCell ref="AU194:AY194"/>
    <mergeCell ref="AZ194:BD194"/>
    <mergeCell ref="BE194:BI194"/>
    <mergeCell ref="A195:C195"/>
    <mergeCell ref="D195:P195"/>
    <mergeCell ref="Q195:U195"/>
    <mergeCell ref="V195:AE195"/>
    <mergeCell ref="AF195:AJ195"/>
    <mergeCell ref="AK195:AO195"/>
    <mergeCell ref="AP193:AT193"/>
    <mergeCell ref="AU193:AY193"/>
    <mergeCell ref="AZ193:BD193"/>
    <mergeCell ref="BE193:BI193"/>
    <mergeCell ref="A194:C194"/>
    <mergeCell ref="D194:P194"/>
    <mergeCell ref="Q194:U194"/>
    <mergeCell ref="V194:AE194"/>
    <mergeCell ref="AF194:AJ194"/>
    <mergeCell ref="AK194:AO194"/>
    <mergeCell ref="AP192:AT192"/>
    <mergeCell ref="AU192:AY192"/>
    <mergeCell ref="AZ192:BD192"/>
    <mergeCell ref="BE192:BI192"/>
    <mergeCell ref="A193:C193"/>
    <mergeCell ref="D193:P193"/>
    <mergeCell ref="Q193:U193"/>
    <mergeCell ref="V193:AE193"/>
    <mergeCell ref="AF193:AJ193"/>
    <mergeCell ref="AK193:AO193"/>
    <mergeCell ref="AP191:AT191"/>
    <mergeCell ref="AU191:AY191"/>
    <mergeCell ref="AZ191:BD191"/>
    <mergeCell ref="BE191:BI191"/>
    <mergeCell ref="A192:C192"/>
    <mergeCell ref="D192:P192"/>
    <mergeCell ref="Q192:U192"/>
    <mergeCell ref="V192:AE192"/>
    <mergeCell ref="AF192:AJ192"/>
    <mergeCell ref="AK192:AO192"/>
    <mergeCell ref="AP190:AT190"/>
    <mergeCell ref="AU190:AY190"/>
    <mergeCell ref="AZ190:BD190"/>
    <mergeCell ref="BE190:BI190"/>
    <mergeCell ref="A191:C191"/>
    <mergeCell ref="D191:P191"/>
    <mergeCell ref="Q191:U191"/>
    <mergeCell ref="V191:AE191"/>
    <mergeCell ref="AF191:AJ191"/>
    <mergeCell ref="AK191:AO191"/>
    <mergeCell ref="AP189:AT189"/>
    <mergeCell ref="AU189:AY189"/>
    <mergeCell ref="AZ189:BD189"/>
    <mergeCell ref="BE189:BI189"/>
    <mergeCell ref="A190:C190"/>
    <mergeCell ref="D190:P190"/>
    <mergeCell ref="Q190:U190"/>
    <mergeCell ref="V190:AE190"/>
    <mergeCell ref="AF190:AJ190"/>
    <mergeCell ref="AK190:AO190"/>
    <mergeCell ref="AP188:AT188"/>
    <mergeCell ref="AU188:AY188"/>
    <mergeCell ref="AZ188:BD188"/>
    <mergeCell ref="BE188:BI188"/>
    <mergeCell ref="A189:C189"/>
    <mergeCell ref="D189:P189"/>
    <mergeCell ref="Q189:U189"/>
    <mergeCell ref="V189:AE189"/>
    <mergeCell ref="AF189:AJ189"/>
    <mergeCell ref="AK189:AO189"/>
    <mergeCell ref="AP187:AT187"/>
    <mergeCell ref="AU187:AY187"/>
    <mergeCell ref="AZ187:BD187"/>
    <mergeCell ref="BE187:BI187"/>
    <mergeCell ref="A188:C188"/>
    <mergeCell ref="D188:P188"/>
    <mergeCell ref="Q188:U188"/>
    <mergeCell ref="V188:AE188"/>
    <mergeCell ref="AF188:AJ188"/>
    <mergeCell ref="AK188:AO188"/>
    <mergeCell ref="AP186:AT186"/>
    <mergeCell ref="AU186:AY186"/>
    <mergeCell ref="AZ186:BD186"/>
    <mergeCell ref="BE186:BI186"/>
    <mergeCell ref="A187:C187"/>
    <mergeCell ref="D187:P187"/>
    <mergeCell ref="Q187:U187"/>
    <mergeCell ref="V187:AE187"/>
    <mergeCell ref="AF187:AJ187"/>
    <mergeCell ref="AK187:AO187"/>
    <mergeCell ref="AP185:AT185"/>
    <mergeCell ref="AU185:AY185"/>
    <mergeCell ref="AZ185:BD185"/>
    <mergeCell ref="BE185:BI185"/>
    <mergeCell ref="A186:C186"/>
    <mergeCell ref="D186:P186"/>
    <mergeCell ref="Q186:U186"/>
    <mergeCell ref="V186:AE186"/>
    <mergeCell ref="AF186:AJ186"/>
    <mergeCell ref="AK186:AO186"/>
    <mergeCell ref="AP184:AT184"/>
    <mergeCell ref="AU184:AY184"/>
    <mergeCell ref="AZ184:BD184"/>
    <mergeCell ref="BE184:BI184"/>
    <mergeCell ref="A185:C185"/>
    <mergeCell ref="D185:P185"/>
    <mergeCell ref="Q185:U185"/>
    <mergeCell ref="V185:AE185"/>
    <mergeCell ref="AF185:AJ185"/>
    <mergeCell ref="AK185:AO185"/>
    <mergeCell ref="AP183:AT183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178:C178"/>
    <mergeCell ref="D178:P178"/>
    <mergeCell ref="Q178:U178"/>
    <mergeCell ref="V178:AE178"/>
    <mergeCell ref="AF178:AJ178"/>
    <mergeCell ref="AK178:AO178"/>
    <mergeCell ref="A177:C177"/>
    <mergeCell ref="D177:P177"/>
    <mergeCell ref="Q177:U177"/>
    <mergeCell ref="V177:AE177"/>
    <mergeCell ref="AF177:AJ177"/>
    <mergeCell ref="AK177:AO177"/>
    <mergeCell ref="BT169:BX169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AP175:AT175"/>
    <mergeCell ref="AU175:AY175"/>
    <mergeCell ref="AZ175:BD175"/>
    <mergeCell ref="BE175:BI175"/>
    <mergeCell ref="AP174:AT174"/>
    <mergeCell ref="AU174:AY174"/>
    <mergeCell ref="AZ174:BD174"/>
    <mergeCell ref="BE174:BI174"/>
    <mergeCell ref="A175:C175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D134:BH134"/>
    <mergeCell ref="A134:C134"/>
    <mergeCell ref="D134:T134"/>
    <mergeCell ref="U134:Y134"/>
    <mergeCell ref="Z134:AD134"/>
    <mergeCell ref="AE134:AI134"/>
    <mergeCell ref="BU125:BY125"/>
    <mergeCell ref="AS125:AW125"/>
    <mergeCell ref="AX125:BA125"/>
    <mergeCell ref="BB125:BF125"/>
    <mergeCell ref="BG125:BK125"/>
    <mergeCell ref="BL125:BP125"/>
    <mergeCell ref="BQ125:BT125"/>
    <mergeCell ref="A125:C125"/>
    <mergeCell ref="D125:T125"/>
    <mergeCell ref="U125:Y125"/>
    <mergeCell ref="Z125:AD125"/>
    <mergeCell ref="AE125:AH125"/>
    <mergeCell ref="AI125:AM125"/>
    <mergeCell ref="AN125:AR125"/>
    <mergeCell ref="BE142:BI142"/>
    <mergeCell ref="BJ142:BN142"/>
    <mergeCell ref="BO142:BS142"/>
    <mergeCell ref="BT142:BX142"/>
    <mergeCell ref="D143:P143"/>
    <mergeCell ref="Q143:U143"/>
    <mergeCell ref="V143:AE143"/>
    <mergeCell ref="AF143:AJ143"/>
    <mergeCell ref="AK143:AO143"/>
    <mergeCell ref="AW106:BA106"/>
    <mergeCell ref="BB106:BF106"/>
    <mergeCell ref="BG106:BK106"/>
    <mergeCell ref="AW105:BA105"/>
    <mergeCell ref="BB105:BF105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4:BA104"/>
    <mergeCell ref="BB104:BF104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3:BA103"/>
    <mergeCell ref="BB103:BF103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2:BA102"/>
    <mergeCell ref="BB102:BF102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1:BA101"/>
    <mergeCell ref="BB101:BF101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0:BA100"/>
    <mergeCell ref="BB100:BF100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99:BA99"/>
    <mergeCell ref="BB99:BF99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98:BA98"/>
    <mergeCell ref="BB98:BF98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E90:W90"/>
    <mergeCell ref="X90:AB90"/>
    <mergeCell ref="AC90:AG90"/>
    <mergeCell ref="AH90:AL90"/>
    <mergeCell ref="AM90:AQ90"/>
    <mergeCell ref="AR90:AV90"/>
    <mergeCell ref="BU72:BY72"/>
    <mergeCell ref="AS72:AW72"/>
    <mergeCell ref="AX72:BA72"/>
    <mergeCell ref="BB72:BF72"/>
    <mergeCell ref="BG72:BK72"/>
    <mergeCell ref="BL72:BP72"/>
    <mergeCell ref="BQ72:BT72"/>
    <mergeCell ref="BB88:BF88"/>
    <mergeCell ref="BG88:BK88"/>
    <mergeCell ref="AR86:AV86"/>
    <mergeCell ref="AW86:BA86"/>
    <mergeCell ref="BB86:BF86"/>
    <mergeCell ref="BG86:BK86"/>
    <mergeCell ref="X87:AB87"/>
    <mergeCell ref="AC87:AG87"/>
    <mergeCell ref="AH87:AL87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A356:AA356"/>
    <mergeCell ref="AH356:AP356"/>
    <mergeCell ref="AU356:BF356"/>
    <mergeCell ref="A326:F326"/>
    <mergeCell ref="G326:S326"/>
    <mergeCell ref="T326:Y326"/>
    <mergeCell ref="Z326:AD326"/>
    <mergeCell ref="AE326:AJ326"/>
    <mergeCell ref="AK326:AP326"/>
    <mergeCell ref="AQ326:AV326"/>
    <mergeCell ref="A325:F325"/>
    <mergeCell ref="G325:S325"/>
    <mergeCell ref="T325:Y325"/>
    <mergeCell ref="Z325:AD325"/>
    <mergeCell ref="AE325:AJ325"/>
    <mergeCell ref="AK325:AP325"/>
    <mergeCell ref="AH357:AP357"/>
    <mergeCell ref="AU357:BF357"/>
    <mergeCell ref="A31:D31"/>
    <mergeCell ref="E31:T31"/>
    <mergeCell ref="U31:Y31"/>
    <mergeCell ref="Z31:AD31"/>
    <mergeCell ref="AE31:AH31"/>
    <mergeCell ref="A349:BL349"/>
    <mergeCell ref="A353:AA353"/>
    <mergeCell ref="AH353:AP353"/>
    <mergeCell ref="AU353:BF353"/>
    <mergeCell ref="AH354:AP354"/>
    <mergeCell ref="AU354:BF354"/>
    <mergeCell ref="AW326:BD326"/>
    <mergeCell ref="BE326:BL326"/>
    <mergeCell ref="A343:BL343"/>
    <mergeCell ref="A344:BL344"/>
    <mergeCell ref="A347:BL347"/>
    <mergeCell ref="A348:BL348"/>
    <mergeCell ref="AS33:AW33"/>
    <mergeCell ref="AX33:BA33"/>
    <mergeCell ref="BB33:BF33"/>
    <mergeCell ref="BG33:BK33"/>
    <mergeCell ref="BL33:BP33"/>
    <mergeCell ref="BL32:BP32"/>
    <mergeCell ref="X43:AB43"/>
    <mergeCell ref="AC43:AG43"/>
    <mergeCell ref="AH43:AL43"/>
    <mergeCell ref="AM43:AQ43"/>
    <mergeCell ref="AQ325:AV325"/>
    <mergeCell ref="AW325:BD325"/>
    <mergeCell ref="BE325:BL325"/>
    <mergeCell ref="BE322:BL323"/>
    <mergeCell ref="A324:F324"/>
    <mergeCell ref="G324:S324"/>
    <mergeCell ref="T324:Y324"/>
    <mergeCell ref="Z324:AD324"/>
    <mergeCell ref="AE324:AJ324"/>
    <mergeCell ref="AK324:AP324"/>
    <mergeCell ref="AQ324:AV324"/>
    <mergeCell ref="AW324:BD324"/>
    <mergeCell ref="BE324:BL324"/>
    <mergeCell ref="A320:BL320"/>
    <mergeCell ref="A321:BL321"/>
    <mergeCell ref="A322:F323"/>
    <mergeCell ref="G322:S323"/>
    <mergeCell ref="T322:Y323"/>
    <mergeCell ref="Z322:AD323"/>
    <mergeCell ref="AE322:AJ323"/>
    <mergeCell ref="AK322:AP323"/>
    <mergeCell ref="AQ322:AV323"/>
    <mergeCell ref="AW322:BD323"/>
    <mergeCell ref="AJ302:AN302"/>
    <mergeCell ref="AO302:AS302"/>
    <mergeCell ref="AT302:AW302"/>
    <mergeCell ref="AX302:BB302"/>
    <mergeCell ref="BC302:BG302"/>
    <mergeCell ref="BH302:BL302"/>
    <mergeCell ref="A302:F302"/>
    <mergeCell ref="G302:P302"/>
    <mergeCell ref="Q302:U302"/>
    <mergeCell ref="V302:Y302"/>
    <mergeCell ref="Z302:AD302"/>
    <mergeCell ref="AE302:AI302"/>
    <mergeCell ref="AJ304:AN304"/>
    <mergeCell ref="AO304:AS304"/>
    <mergeCell ref="AT304:AW304"/>
    <mergeCell ref="AX304:BB304"/>
    <mergeCell ref="BC304:BG304"/>
    <mergeCell ref="BH304:BL304"/>
    <mergeCell ref="AT303:AW303"/>
    <mergeCell ref="AX303:BB303"/>
    <mergeCell ref="BC303:BG303"/>
    <mergeCell ref="BH303:BL303"/>
    <mergeCell ref="A304:F304"/>
    <mergeCell ref="G304:P304"/>
    <mergeCell ref="Q304:U304"/>
    <mergeCell ref="V304:Y304"/>
    <mergeCell ref="Z304:AD304"/>
    <mergeCell ref="AE304:AI304"/>
    <mergeCell ref="A303:F303"/>
    <mergeCell ref="G303:P303"/>
    <mergeCell ref="Q303:U303"/>
    <mergeCell ref="V303:Y303"/>
    <mergeCell ref="AJ301:AN301"/>
    <mergeCell ref="AO301:AS301"/>
    <mergeCell ref="AT301:AW301"/>
    <mergeCell ref="AX301:BB301"/>
    <mergeCell ref="BC301:BG301"/>
    <mergeCell ref="BH301:BL301"/>
    <mergeCell ref="A301:F301"/>
    <mergeCell ref="G301:P301"/>
    <mergeCell ref="Q301:U301"/>
    <mergeCell ref="V301:Y301"/>
    <mergeCell ref="Z301:AD301"/>
    <mergeCell ref="AE301:AI301"/>
    <mergeCell ref="AJ300:AN300"/>
    <mergeCell ref="AO300:AS300"/>
    <mergeCell ref="AT300:AW300"/>
    <mergeCell ref="AX300:BB300"/>
    <mergeCell ref="BC300:BG300"/>
    <mergeCell ref="BH300:BL300"/>
    <mergeCell ref="A300:F300"/>
    <mergeCell ref="G300:P300"/>
    <mergeCell ref="Q300:U300"/>
    <mergeCell ref="V300:Y300"/>
    <mergeCell ref="Z300:AD300"/>
    <mergeCell ref="AE300:AI300"/>
    <mergeCell ref="AT298:AW299"/>
    <mergeCell ref="AX298:BG298"/>
    <mergeCell ref="BH298:BL299"/>
    <mergeCell ref="Z299:AD299"/>
    <mergeCell ref="AE299:AI299"/>
    <mergeCell ref="AX299:BB299"/>
    <mergeCell ref="BC299:BG299"/>
    <mergeCell ref="A296:BL296"/>
    <mergeCell ref="A297:F299"/>
    <mergeCell ref="G297:P299"/>
    <mergeCell ref="Q297:AN297"/>
    <mergeCell ref="AO297:BL297"/>
    <mergeCell ref="Q298:U299"/>
    <mergeCell ref="V298:Y299"/>
    <mergeCell ref="Z298:AI298"/>
    <mergeCell ref="AJ298:AN299"/>
    <mergeCell ref="AO298:AS299"/>
    <mergeCell ref="AQ278:AV278"/>
    <mergeCell ref="AW278:BA278"/>
    <mergeCell ref="BB278:BF278"/>
    <mergeCell ref="BG278:BL278"/>
    <mergeCell ref="A295:BL295"/>
    <mergeCell ref="BB279:BF279"/>
    <mergeCell ref="BG279:BL279"/>
    <mergeCell ref="A280:F280"/>
    <mergeCell ref="G280:S280"/>
    <mergeCell ref="AK277:AP277"/>
    <mergeCell ref="AQ277:AV277"/>
    <mergeCell ref="AW277:BA277"/>
    <mergeCell ref="BB277:BF277"/>
    <mergeCell ref="BG277:BL277"/>
    <mergeCell ref="A278:F278"/>
    <mergeCell ref="G278:S278"/>
    <mergeCell ref="T278:Y278"/>
    <mergeCell ref="Z278:AD278"/>
    <mergeCell ref="AE278:AJ278"/>
    <mergeCell ref="A281:F281"/>
    <mergeCell ref="G281:S281"/>
    <mergeCell ref="T281:Y281"/>
    <mergeCell ref="Z281:AD281"/>
    <mergeCell ref="AE281:AJ281"/>
    <mergeCell ref="AK281:AP281"/>
    <mergeCell ref="AQ281:AV281"/>
    <mergeCell ref="AW281:BA281"/>
    <mergeCell ref="BB282:BF282"/>
    <mergeCell ref="BG282:BL282"/>
    <mergeCell ref="A283:F283"/>
    <mergeCell ref="G283:S283"/>
    <mergeCell ref="BB283:BF283"/>
    <mergeCell ref="AK276:AP276"/>
    <mergeCell ref="AQ276:AV276"/>
    <mergeCell ref="AW276:BA276"/>
    <mergeCell ref="BB276:BF276"/>
    <mergeCell ref="BG276:BL276"/>
    <mergeCell ref="A277:F277"/>
    <mergeCell ref="G277:S277"/>
    <mergeCell ref="T277:Y277"/>
    <mergeCell ref="Z277:AD277"/>
    <mergeCell ref="AE277:AJ277"/>
    <mergeCell ref="AQ274:AV275"/>
    <mergeCell ref="AW274:BF274"/>
    <mergeCell ref="BG274:BL275"/>
    <mergeCell ref="AW275:BA275"/>
    <mergeCell ref="BB275:BF275"/>
    <mergeCell ref="A276:F276"/>
    <mergeCell ref="G276:S276"/>
    <mergeCell ref="T276:Y276"/>
    <mergeCell ref="Z276:AD276"/>
    <mergeCell ref="AE276:AJ276"/>
    <mergeCell ref="A274:F275"/>
    <mergeCell ref="G274:S275"/>
    <mergeCell ref="T274:Y275"/>
    <mergeCell ref="Z274:AD275"/>
    <mergeCell ref="AE274:AJ275"/>
    <mergeCell ref="AK274:AP275"/>
    <mergeCell ref="BP264:BS264"/>
    <mergeCell ref="A267:BL267"/>
    <mergeCell ref="A268:BL268"/>
    <mergeCell ref="A271:BL271"/>
    <mergeCell ref="A272:BL272"/>
    <mergeCell ref="A273:BL273"/>
    <mergeCell ref="AO264:AR264"/>
    <mergeCell ref="AS264:AW264"/>
    <mergeCell ref="AX264:BA264"/>
    <mergeCell ref="BB264:BF264"/>
    <mergeCell ref="BG264:BJ264"/>
    <mergeCell ref="BK264:BO264"/>
    <mergeCell ref="BB263:BF263"/>
    <mergeCell ref="BG263:BJ263"/>
    <mergeCell ref="BK263:BO263"/>
    <mergeCell ref="BP263:BS263"/>
    <mergeCell ref="A264:M264"/>
    <mergeCell ref="N264:U264"/>
    <mergeCell ref="V264:Z264"/>
    <mergeCell ref="AA264:AE264"/>
    <mergeCell ref="AF264:AI264"/>
    <mergeCell ref="AJ264:AN264"/>
    <mergeCell ref="BP262:BS262"/>
    <mergeCell ref="A263:M263"/>
    <mergeCell ref="N263:U263"/>
    <mergeCell ref="V263:Z263"/>
    <mergeCell ref="AA263:AE263"/>
    <mergeCell ref="AF263:AI263"/>
    <mergeCell ref="AJ263:AN263"/>
    <mergeCell ref="AO263:AR263"/>
    <mergeCell ref="AS263:AW263"/>
    <mergeCell ref="AX263:BA263"/>
    <mergeCell ref="AO262:AR262"/>
    <mergeCell ref="AS262:AW262"/>
    <mergeCell ref="AX262:BA262"/>
    <mergeCell ref="BB262:BF262"/>
    <mergeCell ref="BG262:BJ262"/>
    <mergeCell ref="BK262:BO262"/>
    <mergeCell ref="BB261:BF261"/>
    <mergeCell ref="BG261:BJ261"/>
    <mergeCell ref="BK261:BO261"/>
    <mergeCell ref="BP261:BS261"/>
    <mergeCell ref="A262:M262"/>
    <mergeCell ref="N262:U262"/>
    <mergeCell ref="V262:Z262"/>
    <mergeCell ref="AA262:AE262"/>
    <mergeCell ref="AF262:AI262"/>
    <mergeCell ref="AJ262:AN262"/>
    <mergeCell ref="AA261:AE261"/>
    <mergeCell ref="AF261:AI261"/>
    <mergeCell ref="AJ261:AN261"/>
    <mergeCell ref="AO261:AR261"/>
    <mergeCell ref="AS261:AW261"/>
    <mergeCell ref="AX261:BA261"/>
    <mergeCell ref="A258:BL258"/>
    <mergeCell ref="A259:BM259"/>
    <mergeCell ref="A260:M261"/>
    <mergeCell ref="N260:U261"/>
    <mergeCell ref="V260:Z261"/>
    <mergeCell ref="AA260:AI260"/>
    <mergeCell ref="AJ260:AR260"/>
    <mergeCell ref="AS260:BA260"/>
    <mergeCell ref="BB260:BJ260"/>
    <mergeCell ref="BK260:BS260"/>
    <mergeCell ref="AZ251:BD251"/>
    <mergeCell ref="A252:F252"/>
    <mergeCell ref="G252:S252"/>
    <mergeCell ref="T252:Z252"/>
    <mergeCell ref="AA252:AE252"/>
    <mergeCell ref="AF252:AJ252"/>
    <mergeCell ref="AK252:AO252"/>
    <mergeCell ref="AP252:AT252"/>
    <mergeCell ref="AU252:AY252"/>
    <mergeCell ref="AZ252:BD252"/>
    <mergeCell ref="AZ254:BD254"/>
    <mergeCell ref="A255:F255"/>
    <mergeCell ref="G255:S255"/>
    <mergeCell ref="T255:Z255"/>
    <mergeCell ref="AA255:AE255"/>
    <mergeCell ref="AF255:AJ255"/>
    <mergeCell ref="AK255:AO255"/>
    <mergeCell ref="AP255:AT255"/>
    <mergeCell ref="AU255:AY255"/>
    <mergeCell ref="AZ255:BD255"/>
    <mergeCell ref="AU253:AY253"/>
    <mergeCell ref="AZ253:BD253"/>
    <mergeCell ref="AU250:AY250"/>
    <mergeCell ref="AZ250:BD250"/>
    <mergeCell ref="A251:F251"/>
    <mergeCell ref="G251:S251"/>
    <mergeCell ref="T251:Z251"/>
    <mergeCell ref="AA251:AE251"/>
    <mergeCell ref="AF251:AJ251"/>
    <mergeCell ref="AK251:AO251"/>
    <mergeCell ref="AP251:AT251"/>
    <mergeCell ref="AU251:AY251"/>
    <mergeCell ref="AP249:AT249"/>
    <mergeCell ref="AU249:AY249"/>
    <mergeCell ref="AZ249:BD249"/>
    <mergeCell ref="A250:F250"/>
    <mergeCell ref="G250:S250"/>
    <mergeCell ref="T250:Z250"/>
    <mergeCell ref="AA250:AE250"/>
    <mergeCell ref="AF250:AJ250"/>
    <mergeCell ref="AK250:AO250"/>
    <mergeCell ref="AP250:AT250"/>
    <mergeCell ref="A246:BL246"/>
    <mergeCell ref="A247:BD247"/>
    <mergeCell ref="A248:F249"/>
    <mergeCell ref="G248:S249"/>
    <mergeCell ref="T248:Z249"/>
    <mergeCell ref="AA248:AO248"/>
    <mergeCell ref="AP248:BD248"/>
    <mergeCell ref="AA249:AE249"/>
    <mergeCell ref="AF249:AJ249"/>
    <mergeCell ref="AK249:AO249"/>
    <mergeCell ref="AP241:AT241"/>
    <mergeCell ref="AU241:AY241"/>
    <mergeCell ref="AZ241:BD241"/>
    <mergeCell ref="BE241:BI241"/>
    <mergeCell ref="BJ241:BN241"/>
    <mergeCell ref="BO241:BS241"/>
    <mergeCell ref="A241:F241"/>
    <mergeCell ref="G241:S241"/>
    <mergeCell ref="T241:Z241"/>
    <mergeCell ref="AA241:AE241"/>
    <mergeCell ref="AF241:AJ241"/>
    <mergeCell ref="AK241:AO241"/>
    <mergeCell ref="BE242:BI242"/>
    <mergeCell ref="BJ242:BN242"/>
    <mergeCell ref="BO242:BS242"/>
    <mergeCell ref="A243:F243"/>
    <mergeCell ref="G243:S243"/>
    <mergeCell ref="T243:Z243"/>
    <mergeCell ref="AA243:AE243"/>
    <mergeCell ref="AF243:AJ243"/>
    <mergeCell ref="AK243:AO243"/>
    <mergeCell ref="AP243:AT243"/>
    <mergeCell ref="AP240:AT240"/>
    <mergeCell ref="AU240:AY240"/>
    <mergeCell ref="AZ240:BD240"/>
    <mergeCell ref="BE240:BI240"/>
    <mergeCell ref="BJ240:BN240"/>
    <mergeCell ref="BO240:BS240"/>
    <mergeCell ref="A240:F240"/>
    <mergeCell ref="G240:S240"/>
    <mergeCell ref="T240:Z240"/>
    <mergeCell ref="AA240:AE240"/>
    <mergeCell ref="AF240:AJ240"/>
    <mergeCell ref="AK240:AO240"/>
    <mergeCell ref="AP239:AT239"/>
    <mergeCell ref="AU239:AY239"/>
    <mergeCell ref="AZ239:BD239"/>
    <mergeCell ref="BE239:BI239"/>
    <mergeCell ref="BJ239:BN239"/>
    <mergeCell ref="BO239:BS239"/>
    <mergeCell ref="A239:F239"/>
    <mergeCell ref="G239:S239"/>
    <mergeCell ref="T239:Z239"/>
    <mergeCell ref="AA239:AE239"/>
    <mergeCell ref="AF239:AJ239"/>
    <mergeCell ref="AK239:AO239"/>
    <mergeCell ref="AP238:AT238"/>
    <mergeCell ref="AU238:AY238"/>
    <mergeCell ref="AZ238:BD238"/>
    <mergeCell ref="BE238:BI238"/>
    <mergeCell ref="BJ238:BN238"/>
    <mergeCell ref="BO238:BS238"/>
    <mergeCell ref="A236:BS236"/>
    <mergeCell ref="A237:F238"/>
    <mergeCell ref="G237:S238"/>
    <mergeCell ref="T237:Z238"/>
    <mergeCell ref="AA237:AO237"/>
    <mergeCell ref="AP237:BD237"/>
    <mergeCell ref="BE237:BS237"/>
    <mergeCell ref="AA238:AE238"/>
    <mergeCell ref="AF238:AJ238"/>
    <mergeCell ref="AK238:AO238"/>
    <mergeCell ref="BA225:BC225"/>
    <mergeCell ref="BD225:BF225"/>
    <mergeCell ref="BG225:BI225"/>
    <mergeCell ref="BJ225:BL225"/>
    <mergeCell ref="A234:BL234"/>
    <mergeCell ref="A235:BS235"/>
    <mergeCell ref="AF226:AH226"/>
    <mergeCell ref="AI226:AK226"/>
    <mergeCell ref="AL226:AN226"/>
    <mergeCell ref="AO226:AQ226"/>
    <mergeCell ref="AI225:AK225"/>
    <mergeCell ref="AL225:AN225"/>
    <mergeCell ref="AO225:AQ225"/>
    <mergeCell ref="AR225:AT225"/>
    <mergeCell ref="AU225:AW225"/>
    <mergeCell ref="AX225:AZ225"/>
    <mergeCell ref="BJ223:BL223"/>
    <mergeCell ref="A224:C224"/>
    <mergeCell ref="D224:V224"/>
    <mergeCell ref="W224:Y224"/>
    <mergeCell ref="Z224:AB224"/>
    <mergeCell ref="AC224:AE224"/>
    <mergeCell ref="AF224:AH224"/>
    <mergeCell ref="AI223:AK223"/>
    <mergeCell ref="AL223:AN223"/>
    <mergeCell ref="AO223:AQ223"/>
    <mergeCell ref="AR223:AT223"/>
    <mergeCell ref="AU223:AW223"/>
    <mergeCell ref="AX223:AZ223"/>
    <mergeCell ref="A223:C223"/>
    <mergeCell ref="D223:V223"/>
    <mergeCell ref="W223:Y223"/>
    <mergeCell ref="Z223:AB223"/>
    <mergeCell ref="AC223:AE223"/>
    <mergeCell ref="AF223:AH223"/>
    <mergeCell ref="W221:AB221"/>
    <mergeCell ref="AC221:AH221"/>
    <mergeCell ref="AI221:AN221"/>
    <mergeCell ref="AO221:AT221"/>
    <mergeCell ref="AU221:AW222"/>
    <mergeCell ref="AX221:AZ222"/>
    <mergeCell ref="BA221:BC222"/>
    <mergeCell ref="BD221:BF222"/>
    <mergeCell ref="BG221:BI222"/>
    <mergeCell ref="AL224:AN224"/>
    <mergeCell ref="AO224:AQ224"/>
    <mergeCell ref="AR224:AT224"/>
    <mergeCell ref="AU224:AW224"/>
    <mergeCell ref="AX224:AZ224"/>
    <mergeCell ref="BA223:BC223"/>
    <mergeCell ref="BD223:BF223"/>
    <mergeCell ref="BG223:BI223"/>
    <mergeCell ref="A220:C222"/>
    <mergeCell ref="D220:V222"/>
    <mergeCell ref="W220:AH220"/>
    <mergeCell ref="AI220:AT220"/>
    <mergeCell ref="AU220:AZ220"/>
    <mergeCell ref="BA220:BF220"/>
    <mergeCell ref="AT210:AX210"/>
    <mergeCell ref="AY210:BC210"/>
    <mergeCell ref="BD210:BH210"/>
    <mergeCell ref="BI210:BM210"/>
    <mergeCell ref="BN210:BR210"/>
    <mergeCell ref="A219:BL219"/>
    <mergeCell ref="AT211:AX211"/>
    <mergeCell ref="AY211:BC211"/>
    <mergeCell ref="BD211:BH211"/>
    <mergeCell ref="BI211:BM211"/>
    <mergeCell ref="A210:T210"/>
    <mergeCell ref="U210:Y210"/>
    <mergeCell ref="Z210:AD210"/>
    <mergeCell ref="AE210:AI210"/>
    <mergeCell ref="AJ210:AN210"/>
    <mergeCell ref="AO210:AS210"/>
    <mergeCell ref="BJ221:BL222"/>
    <mergeCell ref="W222:Y222"/>
    <mergeCell ref="Z222:AB222"/>
    <mergeCell ref="AC222:AE222"/>
    <mergeCell ref="AF222:AH222"/>
    <mergeCell ref="AI222:AK222"/>
    <mergeCell ref="AL222:AN222"/>
    <mergeCell ref="AO222:AQ222"/>
    <mergeCell ref="AR222:AT222"/>
    <mergeCell ref="BG220:BL220"/>
    <mergeCell ref="AO209:AS209"/>
    <mergeCell ref="AT209:AX209"/>
    <mergeCell ref="AY209:BC209"/>
    <mergeCell ref="BD209:BH209"/>
    <mergeCell ref="BI209:BM209"/>
    <mergeCell ref="BN209:BR209"/>
    <mergeCell ref="AT208:AX208"/>
    <mergeCell ref="AY208:BC208"/>
    <mergeCell ref="BD208:BH208"/>
    <mergeCell ref="BI208:BM208"/>
    <mergeCell ref="BN208:BR208"/>
    <mergeCell ref="A209:T209"/>
    <mergeCell ref="U209:Y209"/>
    <mergeCell ref="Z209:AD209"/>
    <mergeCell ref="AE209:AI209"/>
    <mergeCell ref="AJ209:AN209"/>
    <mergeCell ref="A208:T208"/>
    <mergeCell ref="U208:Y208"/>
    <mergeCell ref="Z208:AD208"/>
    <mergeCell ref="AE208:AI208"/>
    <mergeCell ref="AJ208:AN208"/>
    <mergeCell ref="AO208:AS208"/>
    <mergeCell ref="AO207:AS207"/>
    <mergeCell ref="AT207:AX207"/>
    <mergeCell ref="AY207:BC207"/>
    <mergeCell ref="BD207:BH207"/>
    <mergeCell ref="BI207:BM207"/>
    <mergeCell ref="BN207:BR207"/>
    <mergeCell ref="A206:T207"/>
    <mergeCell ref="U206:AD206"/>
    <mergeCell ref="AE206:AN206"/>
    <mergeCell ref="AO206:AX206"/>
    <mergeCell ref="AY206:BH206"/>
    <mergeCell ref="BI206:BR206"/>
    <mergeCell ref="U207:Y207"/>
    <mergeCell ref="Z207:AD207"/>
    <mergeCell ref="AE207:AI207"/>
    <mergeCell ref="AJ207:AN207"/>
    <mergeCell ref="AP176:AT176"/>
    <mergeCell ref="AU176:AY176"/>
    <mergeCell ref="AZ176:BD176"/>
    <mergeCell ref="BE176:BI176"/>
    <mergeCell ref="A204:BL204"/>
    <mergeCell ref="A205:BR205"/>
    <mergeCell ref="AP177:AT177"/>
    <mergeCell ref="AU177:AY177"/>
    <mergeCell ref="AZ177:BD177"/>
    <mergeCell ref="BE177:BI177"/>
    <mergeCell ref="A176:C176"/>
    <mergeCell ref="D176:P176"/>
    <mergeCell ref="Q176:U176"/>
    <mergeCell ref="V176:AE176"/>
    <mergeCell ref="AF176:AJ176"/>
    <mergeCell ref="AK176:AO176"/>
    <mergeCell ref="D175:P175"/>
    <mergeCell ref="Q175:U175"/>
    <mergeCell ref="V175:AE175"/>
    <mergeCell ref="AF175:AJ175"/>
    <mergeCell ref="AK175:AO175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BT143:BX143"/>
    <mergeCell ref="A171:BL171"/>
    <mergeCell ref="A172:C173"/>
    <mergeCell ref="D172:P173"/>
    <mergeCell ref="Q172:U173"/>
    <mergeCell ref="V172:AE173"/>
    <mergeCell ref="AF172:AT172"/>
    <mergeCell ref="AU172:BI172"/>
    <mergeCell ref="AF173:AJ173"/>
    <mergeCell ref="AK173:AO173"/>
    <mergeCell ref="AP143:AT143"/>
    <mergeCell ref="AU143:AY143"/>
    <mergeCell ref="AZ143:BD143"/>
    <mergeCell ref="BE143:BI143"/>
    <mergeCell ref="BJ143:BN143"/>
    <mergeCell ref="BO143:BS143"/>
    <mergeCell ref="A143:C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A141:C141"/>
    <mergeCell ref="D141:P141"/>
    <mergeCell ref="Q141:U141"/>
    <mergeCell ref="V141:AE141"/>
    <mergeCell ref="AF141:AJ141"/>
    <mergeCell ref="AK141:AO141"/>
    <mergeCell ref="BJ139:BX139"/>
    <mergeCell ref="AF140:AJ140"/>
    <mergeCell ref="AK140:AO140"/>
    <mergeCell ref="AP140:AT140"/>
    <mergeCell ref="AU140:AY140"/>
    <mergeCell ref="AZ140:BD140"/>
    <mergeCell ref="BE140:BI140"/>
    <mergeCell ref="BJ140:BN140"/>
    <mergeCell ref="BO140:BS140"/>
    <mergeCell ref="BT140:BX140"/>
    <mergeCell ref="A139:C140"/>
    <mergeCell ref="D139:P140"/>
    <mergeCell ref="Q139:U140"/>
    <mergeCell ref="V139:AE140"/>
    <mergeCell ref="AF139:AT139"/>
    <mergeCell ref="AU139:BI139"/>
    <mergeCell ref="AO133:AS133"/>
    <mergeCell ref="AT133:AX133"/>
    <mergeCell ref="AY133:BC133"/>
    <mergeCell ref="BD133:BH133"/>
    <mergeCell ref="A137:BL137"/>
    <mergeCell ref="A138:BL138"/>
    <mergeCell ref="AJ134:AN134"/>
    <mergeCell ref="AO134:AS134"/>
    <mergeCell ref="AT134:AX134"/>
    <mergeCell ref="AY134:BC134"/>
    <mergeCell ref="AO132:AS132"/>
    <mergeCell ref="AT132:AX132"/>
    <mergeCell ref="AY132:BC132"/>
    <mergeCell ref="BD132:BH132"/>
    <mergeCell ref="A133:C133"/>
    <mergeCell ref="D133:T133"/>
    <mergeCell ref="U133:Y133"/>
    <mergeCell ref="Z133:AD133"/>
    <mergeCell ref="AE133:AI133"/>
    <mergeCell ref="AJ133:AN133"/>
    <mergeCell ref="AO131:AS131"/>
    <mergeCell ref="AT131:AX131"/>
    <mergeCell ref="AY131:BC131"/>
    <mergeCell ref="BD131:BH131"/>
    <mergeCell ref="A132:C132"/>
    <mergeCell ref="D132:T132"/>
    <mergeCell ref="U132:Y132"/>
    <mergeCell ref="Z132:AD132"/>
    <mergeCell ref="AE132:AI132"/>
    <mergeCell ref="AJ132:AN132"/>
    <mergeCell ref="A131:C131"/>
    <mergeCell ref="D131:T131"/>
    <mergeCell ref="U131:Y131"/>
    <mergeCell ref="Z131:AD131"/>
    <mergeCell ref="AE131:AI131"/>
    <mergeCell ref="AJ131:AN131"/>
    <mergeCell ref="AE130:AI130"/>
    <mergeCell ref="AJ130:AN130"/>
    <mergeCell ref="AO130:AS130"/>
    <mergeCell ref="AT130:AX130"/>
    <mergeCell ref="AY130:BC130"/>
    <mergeCell ref="BD130:BH130"/>
    <mergeCell ref="BQ124:BT124"/>
    <mergeCell ref="BU124:BY124"/>
    <mergeCell ref="A127:BL127"/>
    <mergeCell ref="A128:BH128"/>
    <mergeCell ref="A129:C130"/>
    <mergeCell ref="D129:T130"/>
    <mergeCell ref="U129:AN129"/>
    <mergeCell ref="AO129:BH129"/>
    <mergeCell ref="U130:Y130"/>
    <mergeCell ref="Z130:AD130"/>
    <mergeCell ref="AN124:AR124"/>
    <mergeCell ref="AS124:AW124"/>
    <mergeCell ref="AX124:BA124"/>
    <mergeCell ref="BB124:BF124"/>
    <mergeCell ref="BG124:BK124"/>
    <mergeCell ref="BL124:BP124"/>
    <mergeCell ref="A124:C124"/>
    <mergeCell ref="D124:T124"/>
    <mergeCell ref="U124:Y124"/>
    <mergeCell ref="Z124:AD124"/>
    <mergeCell ref="AE124:AH124"/>
    <mergeCell ref="AI124:AM124"/>
    <mergeCell ref="AX123:BA123"/>
    <mergeCell ref="BB123:BF123"/>
    <mergeCell ref="BG123:BK123"/>
    <mergeCell ref="BL123:BP123"/>
    <mergeCell ref="BQ123:BT123"/>
    <mergeCell ref="BU123:BY123"/>
    <mergeCell ref="BQ122:BT122"/>
    <mergeCell ref="BU122:BY122"/>
    <mergeCell ref="A123:C123"/>
    <mergeCell ref="D123:T123"/>
    <mergeCell ref="U123:Y123"/>
    <mergeCell ref="Z123:AD123"/>
    <mergeCell ref="AE123:AH123"/>
    <mergeCell ref="AI123:AM123"/>
    <mergeCell ref="AN123:AR123"/>
    <mergeCell ref="AS123:AW123"/>
    <mergeCell ref="AN122:AR122"/>
    <mergeCell ref="AS122:AW122"/>
    <mergeCell ref="AX122:BA122"/>
    <mergeCell ref="BB122:BF122"/>
    <mergeCell ref="BG122:BK122"/>
    <mergeCell ref="BL122:BP122"/>
    <mergeCell ref="A122:C122"/>
    <mergeCell ref="D122:T122"/>
    <mergeCell ref="U122:Y122"/>
    <mergeCell ref="Z122:AD122"/>
    <mergeCell ref="AE122:AH122"/>
    <mergeCell ref="AI122:AM122"/>
    <mergeCell ref="AX121:BA121"/>
    <mergeCell ref="BB121:BF121"/>
    <mergeCell ref="BG121:BK121"/>
    <mergeCell ref="BL121:BP121"/>
    <mergeCell ref="BQ121:BT121"/>
    <mergeCell ref="BU121:BY121"/>
    <mergeCell ref="U121:Y121"/>
    <mergeCell ref="Z121:AD121"/>
    <mergeCell ref="AE121:AH121"/>
    <mergeCell ref="AI121:AM121"/>
    <mergeCell ref="AN121:AR121"/>
    <mergeCell ref="AS121:AW121"/>
    <mergeCell ref="BB114:BF114"/>
    <mergeCell ref="BG114:BK114"/>
    <mergeCell ref="A117:BL117"/>
    <mergeCell ref="A118:BL118"/>
    <mergeCell ref="A119:BY119"/>
    <mergeCell ref="A120:C121"/>
    <mergeCell ref="D120:T121"/>
    <mergeCell ref="U120:AM120"/>
    <mergeCell ref="AN120:BF120"/>
    <mergeCell ref="BG120:BY120"/>
    <mergeCell ref="BB113:BF113"/>
    <mergeCell ref="BG113:BK113"/>
    <mergeCell ref="A114:E114"/>
    <mergeCell ref="F114:W114"/>
    <mergeCell ref="X114:AB114"/>
    <mergeCell ref="AC114:AG114"/>
    <mergeCell ref="AH114:AL114"/>
    <mergeCell ref="AM114:AQ114"/>
    <mergeCell ref="AR114:AV114"/>
    <mergeCell ref="AW114:BA114"/>
    <mergeCell ref="BB112:BF112"/>
    <mergeCell ref="BG112:BK112"/>
    <mergeCell ref="A113:E113"/>
    <mergeCell ref="F113:W113"/>
    <mergeCell ref="X113:AB113"/>
    <mergeCell ref="AC113:AG113"/>
    <mergeCell ref="AH113:AL113"/>
    <mergeCell ref="AM113:AQ113"/>
    <mergeCell ref="AR113:AV113"/>
    <mergeCell ref="AW113:BA113"/>
    <mergeCell ref="BB111:BF111"/>
    <mergeCell ref="BG111:BK111"/>
    <mergeCell ref="A112:E112"/>
    <mergeCell ref="F112:W112"/>
    <mergeCell ref="X112:AB112"/>
    <mergeCell ref="AC112:AG112"/>
    <mergeCell ref="AH112:AL112"/>
    <mergeCell ref="AM112:AQ112"/>
    <mergeCell ref="AR112:AV112"/>
    <mergeCell ref="AW112:BA112"/>
    <mergeCell ref="A110:E111"/>
    <mergeCell ref="F110:W111"/>
    <mergeCell ref="X110:AQ110"/>
    <mergeCell ref="AR110:BK110"/>
    <mergeCell ref="X111:AB111"/>
    <mergeCell ref="AC111:AG111"/>
    <mergeCell ref="AH111:AL111"/>
    <mergeCell ref="AM111:AQ111"/>
    <mergeCell ref="AR111:AV111"/>
    <mergeCell ref="AW111:BA111"/>
    <mergeCell ref="A108:BL108"/>
    <mergeCell ref="A109:BK109"/>
    <mergeCell ref="AW89:BA89"/>
    <mergeCell ref="BB89:BF89"/>
    <mergeCell ref="BG89:BK89"/>
    <mergeCell ref="A90:D90"/>
    <mergeCell ref="AR87:AV87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89:D89"/>
    <mergeCell ref="E89:W89"/>
    <mergeCell ref="X89:AB89"/>
    <mergeCell ref="AC89:AG89"/>
    <mergeCell ref="AH89:AL89"/>
    <mergeCell ref="AM89:AQ89"/>
    <mergeCell ref="AR89:AV89"/>
    <mergeCell ref="AR88:AV88"/>
    <mergeCell ref="AW88:BA88"/>
    <mergeCell ref="AW91:BA91"/>
    <mergeCell ref="BB91:BF91"/>
    <mergeCell ref="BG91:BK91"/>
    <mergeCell ref="A92:D92"/>
    <mergeCell ref="E92:W92"/>
    <mergeCell ref="A87:D87"/>
    <mergeCell ref="E87:W87"/>
    <mergeCell ref="AM87:AQ87"/>
    <mergeCell ref="A86:D86"/>
    <mergeCell ref="E86:W86"/>
    <mergeCell ref="X86:AB86"/>
    <mergeCell ref="AC86:AG86"/>
    <mergeCell ref="AH86:AL86"/>
    <mergeCell ref="AM86:AQ86"/>
    <mergeCell ref="AH85:AL85"/>
    <mergeCell ref="AM85:AQ85"/>
    <mergeCell ref="AR85:AV85"/>
    <mergeCell ref="AW85:BA85"/>
    <mergeCell ref="BB85:BF85"/>
    <mergeCell ref="BG85:BK85"/>
    <mergeCell ref="BQ80:BT80"/>
    <mergeCell ref="BU80:BY80"/>
    <mergeCell ref="A82:BL82"/>
    <mergeCell ref="A83:BK83"/>
    <mergeCell ref="A84:D85"/>
    <mergeCell ref="E84:W85"/>
    <mergeCell ref="X84:AQ84"/>
    <mergeCell ref="AR84:BK84"/>
    <mergeCell ref="X85:AB85"/>
    <mergeCell ref="AC85:AG85"/>
    <mergeCell ref="AN80:AR80"/>
    <mergeCell ref="AS80:AW80"/>
    <mergeCell ref="AX80:BA80"/>
    <mergeCell ref="BB80:BF80"/>
    <mergeCell ref="BG80:BK80"/>
    <mergeCell ref="BL80:BP80"/>
    <mergeCell ref="A80:E80"/>
    <mergeCell ref="F80:T80"/>
    <mergeCell ref="U80:Y80"/>
    <mergeCell ref="Z80:AD80"/>
    <mergeCell ref="AE80:AH80"/>
    <mergeCell ref="AI80:AM80"/>
    <mergeCell ref="AX79:BA79"/>
    <mergeCell ref="BB79:BF79"/>
    <mergeCell ref="BG79:BK79"/>
    <mergeCell ref="BL79:BP79"/>
    <mergeCell ref="BQ79:BT79"/>
    <mergeCell ref="BU79:BY79"/>
    <mergeCell ref="BQ78:BT78"/>
    <mergeCell ref="BU78:BY78"/>
    <mergeCell ref="A79:E79"/>
    <mergeCell ref="F79:T79"/>
    <mergeCell ref="U79:Y79"/>
    <mergeCell ref="Z79:AD79"/>
    <mergeCell ref="AE79:AH79"/>
    <mergeCell ref="AI79:AM79"/>
    <mergeCell ref="AN79:AR79"/>
    <mergeCell ref="AS79:AW79"/>
    <mergeCell ref="AN78:AR78"/>
    <mergeCell ref="AS78:AW78"/>
    <mergeCell ref="AX78:BA78"/>
    <mergeCell ref="BB78:BF78"/>
    <mergeCell ref="BG78:BK78"/>
    <mergeCell ref="BL78:BP78"/>
    <mergeCell ref="BG77:BK77"/>
    <mergeCell ref="BL77:BP77"/>
    <mergeCell ref="BQ77:BT77"/>
    <mergeCell ref="BU77:BY77"/>
    <mergeCell ref="A78:E78"/>
    <mergeCell ref="F78:T78"/>
    <mergeCell ref="U78:Y78"/>
    <mergeCell ref="Z78:AD78"/>
    <mergeCell ref="AE78:AH78"/>
    <mergeCell ref="AI78:AM78"/>
    <mergeCell ref="AE77:AH77"/>
    <mergeCell ref="AI77:AM77"/>
    <mergeCell ref="AN77:AR77"/>
    <mergeCell ref="AS77:AW77"/>
    <mergeCell ref="AX77:BA77"/>
    <mergeCell ref="BB77:BF77"/>
    <mergeCell ref="BU54:BY54"/>
    <mergeCell ref="A74:BL74"/>
    <mergeCell ref="A75:BY75"/>
    <mergeCell ref="A76:E77"/>
    <mergeCell ref="F76:T77"/>
    <mergeCell ref="U76:AM76"/>
    <mergeCell ref="AN76:BF76"/>
    <mergeCell ref="BG76:BY76"/>
    <mergeCell ref="U77:Y77"/>
    <mergeCell ref="Z77:AD77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BQ33:BT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24 A225 A133">
    <cfRule type="cellIs" dxfId="115" priority="120" stopIfTrue="1" operator="equal">
      <formula>A123</formula>
    </cfRule>
  </conditionalFormatting>
  <conditionalFormatting sqref="A143:C143 A176:C176">
    <cfRule type="cellIs" dxfId="114" priority="121" stopIfTrue="1" operator="equal">
      <formula>A142</formula>
    </cfRule>
    <cfRule type="cellIs" dxfId="113" priority="122" stopIfTrue="1" operator="equal">
      <formula>0</formula>
    </cfRule>
  </conditionalFormatting>
  <conditionalFormatting sqref="A125">
    <cfRule type="cellIs" dxfId="112" priority="119" stopIfTrue="1" operator="equal">
      <formula>A124</formula>
    </cfRule>
  </conditionalFormatting>
  <conditionalFormatting sqref="A135">
    <cfRule type="cellIs" dxfId="111" priority="160" stopIfTrue="1" operator="equal">
      <formula>A133</formula>
    </cfRule>
  </conditionalFormatting>
  <conditionalFormatting sqref="A134">
    <cfRule type="cellIs" dxfId="110" priority="117" stopIfTrue="1" operator="equal">
      <formula>A133</formula>
    </cfRule>
  </conditionalFormatting>
  <conditionalFormatting sqref="A226">
    <cfRule type="cellIs" dxfId="109" priority="7" stopIfTrue="1" operator="equal">
      <formula>A225</formula>
    </cfRule>
  </conditionalFormatting>
  <conditionalFormatting sqref="A144:C144">
    <cfRule type="cellIs" dxfId="108" priority="114" stopIfTrue="1" operator="equal">
      <formula>A143</formula>
    </cfRule>
    <cfRule type="cellIs" dxfId="107" priority="115" stopIfTrue="1" operator="equal">
      <formula>0</formula>
    </cfRule>
  </conditionalFormatting>
  <conditionalFormatting sqref="A145:C145">
    <cfRule type="cellIs" dxfId="106" priority="112" stopIfTrue="1" operator="equal">
      <formula>A144</formula>
    </cfRule>
    <cfRule type="cellIs" dxfId="105" priority="113" stopIfTrue="1" operator="equal">
      <formula>0</formula>
    </cfRule>
  </conditionalFormatting>
  <conditionalFormatting sqref="A146:C146">
    <cfRule type="cellIs" dxfId="104" priority="110" stopIfTrue="1" operator="equal">
      <formula>A145</formula>
    </cfRule>
    <cfRule type="cellIs" dxfId="103" priority="111" stopIfTrue="1" operator="equal">
      <formula>0</formula>
    </cfRule>
  </conditionalFormatting>
  <conditionalFormatting sqref="A147:C147">
    <cfRule type="cellIs" dxfId="102" priority="108" stopIfTrue="1" operator="equal">
      <formula>A146</formula>
    </cfRule>
    <cfRule type="cellIs" dxfId="101" priority="109" stopIfTrue="1" operator="equal">
      <formula>0</formula>
    </cfRule>
  </conditionalFormatting>
  <conditionalFormatting sqref="A148:C148">
    <cfRule type="cellIs" dxfId="100" priority="106" stopIfTrue="1" operator="equal">
      <formula>A147</formula>
    </cfRule>
    <cfRule type="cellIs" dxfId="99" priority="107" stopIfTrue="1" operator="equal">
      <formula>0</formula>
    </cfRule>
  </conditionalFormatting>
  <conditionalFormatting sqref="A149:C149">
    <cfRule type="cellIs" dxfId="98" priority="104" stopIfTrue="1" operator="equal">
      <formula>A148</formula>
    </cfRule>
    <cfRule type="cellIs" dxfId="97" priority="105" stopIfTrue="1" operator="equal">
      <formula>0</formula>
    </cfRule>
  </conditionalFormatting>
  <conditionalFormatting sqref="A150:C150">
    <cfRule type="cellIs" dxfId="96" priority="102" stopIfTrue="1" operator="equal">
      <formula>A149</formula>
    </cfRule>
    <cfRule type="cellIs" dxfId="95" priority="103" stopIfTrue="1" operator="equal">
      <formula>0</formula>
    </cfRule>
  </conditionalFormatting>
  <conditionalFormatting sqref="A151:C151">
    <cfRule type="cellIs" dxfId="94" priority="100" stopIfTrue="1" operator="equal">
      <formula>A150</formula>
    </cfRule>
    <cfRule type="cellIs" dxfId="93" priority="101" stopIfTrue="1" operator="equal">
      <formula>0</formula>
    </cfRule>
  </conditionalFormatting>
  <conditionalFormatting sqref="A152:C152">
    <cfRule type="cellIs" dxfId="92" priority="98" stopIfTrue="1" operator="equal">
      <formula>A151</formula>
    </cfRule>
    <cfRule type="cellIs" dxfId="91" priority="99" stopIfTrue="1" operator="equal">
      <formula>0</formula>
    </cfRule>
  </conditionalFormatting>
  <conditionalFormatting sqref="A153:C153">
    <cfRule type="cellIs" dxfId="90" priority="96" stopIfTrue="1" operator="equal">
      <formula>A152</formula>
    </cfRule>
    <cfRule type="cellIs" dxfId="89" priority="97" stopIfTrue="1" operator="equal">
      <formula>0</formula>
    </cfRule>
  </conditionalFormatting>
  <conditionalFormatting sqref="A154:C154">
    <cfRule type="cellIs" dxfId="88" priority="94" stopIfTrue="1" operator="equal">
      <formula>A153</formula>
    </cfRule>
    <cfRule type="cellIs" dxfId="87" priority="95" stopIfTrue="1" operator="equal">
      <formula>0</formula>
    </cfRule>
  </conditionalFormatting>
  <conditionalFormatting sqref="A155:C155">
    <cfRule type="cellIs" dxfId="86" priority="92" stopIfTrue="1" operator="equal">
      <formula>A154</formula>
    </cfRule>
    <cfRule type="cellIs" dxfId="85" priority="93" stopIfTrue="1" operator="equal">
      <formula>0</formula>
    </cfRule>
  </conditionalFormatting>
  <conditionalFormatting sqref="A156:C156">
    <cfRule type="cellIs" dxfId="84" priority="90" stopIfTrue="1" operator="equal">
      <formula>A155</formula>
    </cfRule>
    <cfRule type="cellIs" dxfId="83" priority="91" stopIfTrue="1" operator="equal">
      <formula>0</formula>
    </cfRule>
  </conditionalFormatting>
  <conditionalFormatting sqref="A157:C157">
    <cfRule type="cellIs" dxfId="82" priority="88" stopIfTrue="1" operator="equal">
      <formula>A156</formula>
    </cfRule>
    <cfRule type="cellIs" dxfId="81" priority="89" stopIfTrue="1" operator="equal">
      <formula>0</formula>
    </cfRule>
  </conditionalFormatting>
  <conditionalFormatting sqref="A158:C158">
    <cfRule type="cellIs" dxfId="80" priority="86" stopIfTrue="1" operator="equal">
      <formula>A157</formula>
    </cfRule>
    <cfRule type="cellIs" dxfId="79" priority="87" stopIfTrue="1" operator="equal">
      <formula>0</formula>
    </cfRule>
  </conditionalFormatting>
  <conditionalFormatting sqref="A159:C159">
    <cfRule type="cellIs" dxfId="78" priority="84" stopIfTrue="1" operator="equal">
      <formula>A158</formula>
    </cfRule>
    <cfRule type="cellIs" dxfId="77" priority="85" stopIfTrue="1" operator="equal">
      <formula>0</formula>
    </cfRule>
  </conditionalFormatting>
  <conditionalFormatting sqref="A160:C160">
    <cfRule type="cellIs" dxfId="76" priority="82" stopIfTrue="1" operator="equal">
      <formula>A159</formula>
    </cfRule>
    <cfRule type="cellIs" dxfId="75" priority="83" stopIfTrue="1" operator="equal">
      <formula>0</formula>
    </cfRule>
  </conditionalFormatting>
  <conditionalFormatting sqref="A161:C161">
    <cfRule type="cellIs" dxfId="74" priority="80" stopIfTrue="1" operator="equal">
      <formula>A160</formula>
    </cfRule>
    <cfRule type="cellIs" dxfId="73" priority="81" stopIfTrue="1" operator="equal">
      <formula>0</formula>
    </cfRule>
  </conditionalFormatting>
  <conditionalFormatting sqref="A162:C162">
    <cfRule type="cellIs" dxfId="72" priority="78" stopIfTrue="1" operator="equal">
      <formula>A161</formula>
    </cfRule>
    <cfRule type="cellIs" dxfId="71" priority="79" stopIfTrue="1" operator="equal">
      <formula>0</formula>
    </cfRule>
  </conditionalFormatting>
  <conditionalFormatting sqref="A163:C163">
    <cfRule type="cellIs" dxfId="70" priority="76" stopIfTrue="1" operator="equal">
      <formula>A162</formula>
    </cfRule>
    <cfRule type="cellIs" dxfId="69" priority="77" stopIfTrue="1" operator="equal">
      <formula>0</formula>
    </cfRule>
  </conditionalFormatting>
  <conditionalFormatting sqref="A164:C164">
    <cfRule type="cellIs" dxfId="68" priority="74" stopIfTrue="1" operator="equal">
      <formula>A163</formula>
    </cfRule>
    <cfRule type="cellIs" dxfId="67" priority="75" stopIfTrue="1" operator="equal">
      <formula>0</formula>
    </cfRule>
  </conditionalFormatting>
  <conditionalFormatting sqref="A165:C165">
    <cfRule type="cellIs" dxfId="66" priority="72" stopIfTrue="1" operator="equal">
      <formula>A164</formula>
    </cfRule>
    <cfRule type="cellIs" dxfId="65" priority="73" stopIfTrue="1" operator="equal">
      <formula>0</formula>
    </cfRule>
  </conditionalFormatting>
  <conditionalFormatting sqref="A166:C166">
    <cfRule type="cellIs" dxfId="64" priority="70" stopIfTrue="1" operator="equal">
      <formula>A165</formula>
    </cfRule>
    <cfRule type="cellIs" dxfId="63" priority="71" stopIfTrue="1" operator="equal">
      <formula>0</formula>
    </cfRule>
  </conditionalFormatting>
  <conditionalFormatting sqref="A167:C167">
    <cfRule type="cellIs" dxfId="62" priority="68" stopIfTrue="1" operator="equal">
      <formula>A166</formula>
    </cfRule>
    <cfRule type="cellIs" dxfId="61" priority="69" stopIfTrue="1" operator="equal">
      <formula>0</formula>
    </cfRule>
  </conditionalFormatting>
  <conditionalFormatting sqref="A168:C168">
    <cfRule type="cellIs" dxfId="60" priority="66" stopIfTrue="1" operator="equal">
      <formula>A167</formula>
    </cfRule>
    <cfRule type="cellIs" dxfId="59" priority="67" stopIfTrue="1" operator="equal">
      <formula>0</formula>
    </cfRule>
  </conditionalFormatting>
  <conditionalFormatting sqref="A169:C169">
    <cfRule type="cellIs" dxfId="58" priority="64" stopIfTrue="1" operator="equal">
      <formula>A168</formula>
    </cfRule>
    <cfRule type="cellIs" dxfId="57" priority="65" stopIfTrue="1" operator="equal">
      <formula>0</formula>
    </cfRule>
  </conditionalFormatting>
  <conditionalFormatting sqref="A177:C177">
    <cfRule type="cellIs" dxfId="56" priority="60" stopIfTrue="1" operator="equal">
      <formula>A176</formula>
    </cfRule>
    <cfRule type="cellIs" dxfId="55" priority="61" stopIfTrue="1" operator="equal">
      <formula>0</formula>
    </cfRule>
  </conditionalFormatting>
  <conditionalFormatting sqref="A178:C178">
    <cfRule type="cellIs" dxfId="54" priority="58" stopIfTrue="1" operator="equal">
      <formula>A177</formula>
    </cfRule>
    <cfRule type="cellIs" dxfId="53" priority="59" stopIfTrue="1" operator="equal">
      <formula>0</formula>
    </cfRule>
  </conditionalFormatting>
  <conditionalFormatting sqref="A179:C179">
    <cfRule type="cellIs" dxfId="52" priority="56" stopIfTrue="1" operator="equal">
      <formula>A178</formula>
    </cfRule>
    <cfRule type="cellIs" dxfId="51" priority="57" stopIfTrue="1" operator="equal">
      <formula>0</formula>
    </cfRule>
  </conditionalFormatting>
  <conditionalFormatting sqref="A180:C180">
    <cfRule type="cellIs" dxfId="50" priority="54" stopIfTrue="1" operator="equal">
      <formula>A179</formula>
    </cfRule>
    <cfRule type="cellIs" dxfId="49" priority="55" stopIfTrue="1" operator="equal">
      <formula>0</formula>
    </cfRule>
  </conditionalFormatting>
  <conditionalFormatting sqref="A181:C181">
    <cfRule type="cellIs" dxfId="48" priority="52" stopIfTrue="1" operator="equal">
      <formula>A180</formula>
    </cfRule>
    <cfRule type="cellIs" dxfId="47" priority="53" stopIfTrue="1" operator="equal">
      <formula>0</formula>
    </cfRule>
  </conditionalFormatting>
  <conditionalFormatting sqref="A182:C182">
    <cfRule type="cellIs" dxfId="46" priority="50" stopIfTrue="1" operator="equal">
      <formula>A181</formula>
    </cfRule>
    <cfRule type="cellIs" dxfId="45" priority="51" stopIfTrue="1" operator="equal">
      <formula>0</formula>
    </cfRule>
  </conditionalFormatting>
  <conditionalFormatting sqref="A183:C183">
    <cfRule type="cellIs" dxfId="44" priority="48" stopIfTrue="1" operator="equal">
      <formula>A182</formula>
    </cfRule>
    <cfRule type="cellIs" dxfId="43" priority="49" stopIfTrue="1" operator="equal">
      <formula>0</formula>
    </cfRule>
  </conditionalFormatting>
  <conditionalFormatting sqref="A184:C184">
    <cfRule type="cellIs" dxfId="42" priority="46" stopIfTrue="1" operator="equal">
      <formula>A183</formula>
    </cfRule>
    <cfRule type="cellIs" dxfId="41" priority="47" stopIfTrue="1" operator="equal">
      <formula>0</formula>
    </cfRule>
  </conditionalFormatting>
  <conditionalFormatting sqref="A185:C185">
    <cfRule type="cellIs" dxfId="40" priority="44" stopIfTrue="1" operator="equal">
      <formula>A184</formula>
    </cfRule>
    <cfRule type="cellIs" dxfId="39" priority="45" stopIfTrue="1" operator="equal">
      <formula>0</formula>
    </cfRule>
  </conditionalFormatting>
  <conditionalFormatting sqref="A186:C186">
    <cfRule type="cellIs" dxfId="38" priority="42" stopIfTrue="1" operator="equal">
      <formula>A185</formula>
    </cfRule>
    <cfRule type="cellIs" dxfId="37" priority="43" stopIfTrue="1" operator="equal">
      <formula>0</formula>
    </cfRule>
  </conditionalFormatting>
  <conditionalFormatting sqref="A187:C187">
    <cfRule type="cellIs" dxfId="36" priority="40" stopIfTrue="1" operator="equal">
      <formula>A186</formula>
    </cfRule>
    <cfRule type="cellIs" dxfId="35" priority="41" stopIfTrue="1" operator="equal">
      <formula>0</formula>
    </cfRule>
  </conditionalFormatting>
  <conditionalFormatting sqref="A188:C188">
    <cfRule type="cellIs" dxfId="34" priority="38" stopIfTrue="1" operator="equal">
      <formula>A187</formula>
    </cfRule>
    <cfRule type="cellIs" dxfId="33" priority="39" stopIfTrue="1" operator="equal">
      <formula>0</formula>
    </cfRule>
  </conditionalFormatting>
  <conditionalFormatting sqref="A189:C189">
    <cfRule type="cellIs" dxfId="32" priority="36" stopIfTrue="1" operator="equal">
      <formula>A188</formula>
    </cfRule>
    <cfRule type="cellIs" dxfId="31" priority="37" stopIfTrue="1" operator="equal">
      <formula>0</formula>
    </cfRule>
  </conditionalFormatting>
  <conditionalFormatting sqref="A190:C190">
    <cfRule type="cellIs" dxfId="30" priority="34" stopIfTrue="1" operator="equal">
      <formula>A189</formula>
    </cfRule>
    <cfRule type="cellIs" dxfId="29" priority="35" stopIfTrue="1" operator="equal">
      <formula>0</formula>
    </cfRule>
  </conditionalFormatting>
  <conditionalFormatting sqref="A191:C191">
    <cfRule type="cellIs" dxfId="28" priority="32" stopIfTrue="1" operator="equal">
      <formula>A190</formula>
    </cfRule>
    <cfRule type="cellIs" dxfId="27" priority="33" stopIfTrue="1" operator="equal">
      <formula>0</formula>
    </cfRule>
  </conditionalFormatting>
  <conditionalFormatting sqref="A192:C192">
    <cfRule type="cellIs" dxfId="26" priority="30" stopIfTrue="1" operator="equal">
      <formula>A191</formula>
    </cfRule>
    <cfRule type="cellIs" dxfId="25" priority="31" stopIfTrue="1" operator="equal">
      <formula>0</formula>
    </cfRule>
  </conditionalFormatting>
  <conditionalFormatting sqref="A193:C193">
    <cfRule type="cellIs" dxfId="24" priority="28" stopIfTrue="1" operator="equal">
      <formula>A192</formula>
    </cfRule>
    <cfRule type="cellIs" dxfId="23" priority="29" stopIfTrue="1" operator="equal">
      <formula>0</formula>
    </cfRule>
  </conditionalFormatting>
  <conditionalFormatting sqref="A194:C194">
    <cfRule type="cellIs" dxfId="22" priority="26" stopIfTrue="1" operator="equal">
      <formula>A193</formula>
    </cfRule>
    <cfRule type="cellIs" dxfId="21" priority="27" stopIfTrue="1" operator="equal">
      <formula>0</formula>
    </cfRule>
  </conditionalFormatting>
  <conditionalFormatting sqref="A195:C195">
    <cfRule type="cellIs" dxfId="20" priority="24" stopIfTrue="1" operator="equal">
      <formula>A194</formula>
    </cfRule>
    <cfRule type="cellIs" dxfId="19" priority="25" stopIfTrue="1" operator="equal">
      <formula>0</formula>
    </cfRule>
  </conditionalFormatting>
  <conditionalFormatting sqref="A196:C196">
    <cfRule type="cellIs" dxfId="18" priority="22" stopIfTrue="1" operator="equal">
      <formula>A195</formula>
    </cfRule>
    <cfRule type="cellIs" dxfId="17" priority="23" stopIfTrue="1" operator="equal">
      <formula>0</formula>
    </cfRule>
  </conditionalFormatting>
  <conditionalFormatting sqref="A197:C197">
    <cfRule type="cellIs" dxfId="16" priority="20" stopIfTrue="1" operator="equal">
      <formula>A196</formula>
    </cfRule>
    <cfRule type="cellIs" dxfId="15" priority="21" stopIfTrue="1" operator="equal">
      <formula>0</formula>
    </cfRule>
  </conditionalFormatting>
  <conditionalFormatting sqref="A198:C198">
    <cfRule type="cellIs" dxfId="14" priority="18" stopIfTrue="1" operator="equal">
      <formula>A197</formula>
    </cfRule>
    <cfRule type="cellIs" dxfId="13" priority="19" stopIfTrue="1" operator="equal">
      <formula>0</formula>
    </cfRule>
  </conditionalFormatting>
  <conditionalFormatting sqref="A199:C199">
    <cfRule type="cellIs" dxfId="12" priority="16" stopIfTrue="1" operator="equal">
      <formula>A198</formula>
    </cfRule>
    <cfRule type="cellIs" dxfId="11" priority="17" stopIfTrue="1" operator="equal">
      <formula>0</formula>
    </cfRule>
  </conditionalFormatting>
  <conditionalFormatting sqref="A200:C200">
    <cfRule type="cellIs" dxfId="10" priority="14" stopIfTrue="1" operator="equal">
      <formula>A199</formula>
    </cfRule>
    <cfRule type="cellIs" dxfId="9" priority="15" stopIfTrue="1" operator="equal">
      <formula>0</formula>
    </cfRule>
  </conditionalFormatting>
  <conditionalFormatting sqref="A201:C201">
    <cfRule type="cellIs" dxfId="8" priority="12" stopIfTrue="1" operator="equal">
      <formula>A200</formula>
    </cfRule>
    <cfRule type="cellIs" dxfId="7" priority="13" stopIfTrue="1" operator="equal">
      <formula>0</formula>
    </cfRule>
  </conditionalFormatting>
  <conditionalFormatting sqref="A202:C202">
    <cfRule type="cellIs" dxfId="6" priority="10" stopIfTrue="1" operator="equal">
      <formula>A201</formula>
    </cfRule>
    <cfRule type="cellIs" dxfId="5" priority="11" stopIfTrue="1" operator="equal">
      <formula>0</formula>
    </cfRule>
  </conditionalFormatting>
  <conditionalFormatting sqref="A227">
    <cfRule type="cellIs" dxfId="4" priority="6" stopIfTrue="1" operator="equal">
      <formula>A226</formula>
    </cfRule>
  </conditionalFormatting>
  <conditionalFormatting sqref="A228">
    <cfRule type="cellIs" dxfId="3" priority="5" stopIfTrue="1" operator="equal">
      <formula>A227</formula>
    </cfRule>
  </conditionalFormatting>
  <conditionalFormatting sqref="A229">
    <cfRule type="cellIs" dxfId="2" priority="4" stopIfTrue="1" operator="equal">
      <formula>A228</formula>
    </cfRule>
  </conditionalFormatting>
  <conditionalFormatting sqref="A230">
    <cfRule type="cellIs" dxfId="1" priority="3" stopIfTrue="1" operator="equal">
      <formula>A229</formula>
    </cfRule>
  </conditionalFormatting>
  <conditionalFormatting sqref="A231">
    <cfRule type="cellIs" dxfId="0" priority="2" stopIfTrue="1" operator="equal">
      <formula>A230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КПК0712010</vt:lpstr>
      <vt:lpstr>'Додаток2 КПК0712010'!Область_печати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2020-03-18T07:46:37Z</cp:lastPrinted>
  <dcterms:created xsi:type="dcterms:W3CDTF">2016-07-02T12:27:50Z</dcterms:created>
  <dcterms:modified xsi:type="dcterms:W3CDTF">2023-09-15T10:33:53Z</dcterms:modified>
</cp:coreProperties>
</file>